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120" firstSheet="29" activeTab="31"/>
  </bookViews>
  <sheets>
    <sheet name="IB" sheetId="1" r:id="rId1"/>
    <sheet name="ML" sheetId="3" r:id="rId2"/>
    <sheet name="第一部分 （一般公共预算）" sheetId="4" r:id="rId3"/>
    <sheet name="一般公共预算收支决算总表（公开01表）" sheetId="5" r:id="rId4"/>
    <sheet name="一般公共预算收入预算变动情况表（公开02表）" sheetId="7" r:id="rId5"/>
    <sheet name="一般公共预算支出预算变动及结余、结转情况表（公开03表）" sheetId="8" r:id="rId6"/>
    <sheet name="一般公共预算收入决算明细表（公开04表）" sheetId="9" r:id="rId7"/>
    <sheet name="一般公共预算支出决算表（功能分类明细）（公开05表）" sheetId="10" r:id="rId8"/>
    <sheet name="一般公共预算（基本）支出决算经济分类表（公开06表）" sheetId="37" r:id="rId9"/>
    <sheet name="一般公共预算转移性和债务相关收支决算明细表（公开07表）" sheetId="12" r:id="rId10"/>
    <sheet name="一般公共预算收支决算分级表（公开08表）" sheetId="13" r:id="rId11"/>
    <sheet name="民族自治地区一般公共预算收支决算表（公开09表）" sheetId="14" r:id="rId12"/>
    <sheet name="一般公共预算收支及平衡情况表（公开10表）" sheetId="15" r:id="rId13"/>
    <sheet name="地方政府一般债务限额和余额情况决算表（公开11表）" sheetId="38" r:id="rId14"/>
    <sheet name="第二部分（政府性基金预算）" sheetId="16" r:id="rId15"/>
    <sheet name="政府性基金预算收支决算总表（公开12表）" sheetId="17" r:id="rId16"/>
    <sheet name="政府性基金预算收入预算变动情况表（公开13表）" sheetId="18" r:id="rId17"/>
    <sheet name="政府性基金预算支出预算变动情况表（公开14表）" sheetId="19" r:id="rId18"/>
    <sheet name="政府性基金预算收入决算明细表（公开15表）" sheetId="20" r:id="rId19"/>
    <sheet name="政府性基金预算支出决算功能分类明细表（公开16表）" sheetId="21" r:id="rId20"/>
    <sheet name="政府性基金预算收支及结余情况表（公开17表）" sheetId="22" r:id="rId21"/>
    <sheet name="政府性基金预算收支决算分级表（公开18表）" sheetId="23" r:id="rId22"/>
    <sheet name="政府性基金预算收支及平衡情况表（公开19表）" sheetId="24" r:id="rId23"/>
    <sheet name="政府性基金预算转移性收支决算表（公开20表）" sheetId="40" r:id="rId24"/>
    <sheet name="第三部分（国有资本经营预算）" sheetId="25" r:id="rId25"/>
    <sheet name="国有资本经营预算收入表（公开21表）" sheetId="26" r:id="rId26"/>
    <sheet name="国有资本经营预算支出表（公开22表）" sheetId="27" r:id="rId27"/>
    <sheet name="国有资本经营预算收支决算明细表（公开23表）" sheetId="57" r:id="rId28"/>
    <sheet name="国有资本经营预算转移支付表（公开24表）" sheetId="44" r:id="rId29"/>
    <sheet name="第四部分（社会保险基金）" sheetId="30" r:id="rId30"/>
    <sheet name="社会保险基金预算收入表（公开25表）" sheetId="31" r:id="rId31"/>
    <sheet name="社会保险基金预算支出表（公开26表）" sheetId="41" r:id="rId32"/>
    <sheet name="第五部分（政府债务情况）" sheetId="52" r:id="rId33"/>
    <sheet name="政府专项债务限额和余额情况表（公开27表）" sheetId="39" r:id="rId34"/>
    <sheet name="政府债券发行情况表（公开28表）" sheetId="50" r:id="rId35"/>
    <sheet name="政府债券还本付息情况表（公开29表）" sheetId="51" r:id="rId36"/>
    <sheet name="新增债券使用情况表（公开30表）" sheetId="53" r:id="rId37"/>
    <sheet name="第六部分（绩效评价统计表）" sheetId="55" r:id="rId38"/>
    <sheet name="水磨沟区2021年度绩效评价汇总表（公开31表）" sheetId="32" r:id="rId39"/>
    <sheet name="水磨沟区2021年度绩效评价明细表（公开32表） " sheetId="47" r:id="rId40"/>
  </sheets>
  <externalReferences>
    <externalReference r:id="rId41"/>
  </externalReferences>
  <definedNames>
    <definedName name="_xlnm.Print_Titles" localSheetId="27">'国有资本经营预算收支决算明细表（公开23表）'!$1:$4</definedName>
  </definedNames>
  <calcPr calcId="144525"/>
</workbook>
</file>

<file path=xl/sharedStrings.xml><?xml version="1.0" encoding="utf-8"?>
<sst xmlns="http://schemas.openxmlformats.org/spreadsheetml/2006/main" count="8114" uniqueCount="3864">
  <si>
    <t>乌鲁木齐市水磨沟区</t>
  </si>
  <si>
    <t>2021年度政府决算公开报表</t>
  </si>
  <si>
    <t>财政厅（局）编成日期: 二〇二二年    月    日</t>
  </si>
  <si>
    <t xml:space="preserve">    人民政府审定日期: 二〇二二年    月    日</t>
  </si>
  <si>
    <t xml:space="preserve">    向财政部报出日期: 二〇二二年    月    日</t>
  </si>
  <si>
    <t xml:space="preserve">      财政厅（局）负责人（章）                     处室负责人（章）                      经办人（章)</t>
  </si>
  <si>
    <t>财 政 总 决 算 报 表 目 录</t>
  </si>
  <si>
    <t>表号</t>
  </si>
  <si>
    <t>表名</t>
  </si>
  <si>
    <t>页码</t>
  </si>
  <si>
    <r>
      <rPr>
        <sz val="10"/>
        <rFont val="宋体"/>
        <charset val="134"/>
      </rPr>
      <t>（公开0</t>
    </r>
    <r>
      <rPr>
        <sz val="10"/>
        <rFont val="宋体"/>
        <charset val="134"/>
      </rPr>
      <t>1</t>
    </r>
    <r>
      <rPr>
        <sz val="10"/>
        <rFont val="宋体"/>
        <charset val="134"/>
      </rPr>
      <t>表）</t>
    </r>
  </si>
  <si>
    <t>一般公共预算收支决算总表</t>
  </si>
  <si>
    <t>第一部分：一般公共预算</t>
  </si>
  <si>
    <t>（公开02表）</t>
  </si>
  <si>
    <t>一般公共预算收入预算变动情况表</t>
  </si>
  <si>
    <t>（公开03表）</t>
  </si>
  <si>
    <t>一般公共预算支出预算变动及结余、结转情况表</t>
  </si>
  <si>
    <t>（公开04表）</t>
  </si>
  <si>
    <t>一般公共预算收入决算明细表</t>
  </si>
  <si>
    <t>（公开05表）</t>
  </si>
  <si>
    <t>一般公共预算支出决算表(功能分类明细)</t>
  </si>
  <si>
    <t>（公开06表）</t>
  </si>
  <si>
    <t>一般公共预算（基本）支出决算经济分类表</t>
  </si>
  <si>
    <t>（公开07表）</t>
  </si>
  <si>
    <t>一般公共预算转移性和债务相关收支决算明细表</t>
  </si>
  <si>
    <t>（公开08表）</t>
  </si>
  <si>
    <t>一般公共预算收支决算分级表</t>
  </si>
  <si>
    <t>（公开09表）</t>
  </si>
  <si>
    <t>民族自治地区一般公共预算收支决算表</t>
  </si>
  <si>
    <t>（公开10表）</t>
  </si>
  <si>
    <t>一般公共预算收支及平衡情况表</t>
  </si>
  <si>
    <t>（公开11表）</t>
  </si>
  <si>
    <t>地方政府一般债务限额和余额情况决算表</t>
  </si>
  <si>
    <t>（公开12表）</t>
  </si>
  <si>
    <t>政府性基金预算收支决算总表</t>
  </si>
  <si>
    <t>第二部分:政府性基金</t>
  </si>
  <si>
    <t>（公开13表）</t>
  </si>
  <si>
    <t>政府性基金预算收入预算变动情况表</t>
  </si>
  <si>
    <t>（公开14表）</t>
  </si>
  <si>
    <t>政府性基金预算支出预算变动情况表</t>
  </si>
  <si>
    <t>（公开15表）</t>
  </si>
  <si>
    <t>政府性基金预算收入决算明细表</t>
  </si>
  <si>
    <t>（公开16表）</t>
  </si>
  <si>
    <t>政府性基金预算支出决算功能分类明细表</t>
  </si>
  <si>
    <t>（公开17表）</t>
  </si>
  <si>
    <t>政府性基金预算收支及结余情况表</t>
  </si>
  <si>
    <t>（公开18表）</t>
  </si>
  <si>
    <t>政府性基金预算收支决算分级表</t>
  </si>
  <si>
    <t>（公开19表）</t>
  </si>
  <si>
    <t>政府性基金预算收支及平衡情况表</t>
  </si>
  <si>
    <t>（公开20表）</t>
  </si>
  <si>
    <t>政府性基金预算转移性收支决算表</t>
  </si>
  <si>
    <t>（公开21表）</t>
  </si>
  <si>
    <t>国有资本经营预算收入表</t>
  </si>
  <si>
    <t>第三部分:国有资本经营</t>
  </si>
  <si>
    <t>（公开22表）</t>
  </si>
  <si>
    <t>国有资本经营预算支出表</t>
  </si>
  <si>
    <t>（公开23表）</t>
  </si>
  <si>
    <t>国有资本经营预算收支决算明细表</t>
  </si>
  <si>
    <t>（公开24表）</t>
  </si>
  <si>
    <t>国有资本经营预算转移支付表</t>
  </si>
  <si>
    <t>（公开25表）</t>
  </si>
  <si>
    <t>社会保险基金预算收入表</t>
  </si>
  <si>
    <t>第四部分:社会保险基金</t>
  </si>
  <si>
    <t>（公开26表）</t>
  </si>
  <si>
    <t>社会保险基金预算支出表</t>
  </si>
  <si>
    <t>（公开27表）</t>
  </si>
  <si>
    <t>政府专项债务限额和余额情况表</t>
  </si>
  <si>
    <t>第五部分：政府债务情况</t>
  </si>
  <si>
    <t>（公开28表）</t>
  </si>
  <si>
    <t>政府债券发行情况表</t>
  </si>
  <si>
    <t>（公开29表）</t>
  </si>
  <si>
    <t>政府债券还本付息情况表</t>
  </si>
  <si>
    <t>（公开30表）</t>
  </si>
  <si>
    <t>新增债券使用情况表</t>
  </si>
  <si>
    <t>（公开31表）</t>
  </si>
  <si>
    <r>
      <rPr>
        <sz val="10"/>
        <rFont val="宋体"/>
        <charset val="134"/>
      </rPr>
      <t>水磨沟区2021</t>
    </r>
    <r>
      <rPr>
        <sz val="10"/>
        <rFont val="宋体"/>
        <charset val="134"/>
      </rPr>
      <t>年度绩效评价汇总表</t>
    </r>
  </si>
  <si>
    <t>第六部分：绩效评价统计表</t>
  </si>
  <si>
    <t>（公开32表）</t>
  </si>
  <si>
    <r>
      <rPr>
        <sz val="10"/>
        <rFont val="宋体"/>
        <charset val="134"/>
      </rPr>
      <t>水磨沟区2021</t>
    </r>
    <r>
      <rPr>
        <sz val="10"/>
        <rFont val="宋体"/>
        <charset val="134"/>
      </rPr>
      <t>年度绩效评价明细表</t>
    </r>
  </si>
  <si>
    <t>第一部分:一般公共预算</t>
  </si>
  <si>
    <t>2021年度水磨沟区一般公共预算收支决算总表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</si>
  <si>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</si>
  <si>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</si>
  <si>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</si>
  <si>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</si>
  <si>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</si>
  <si>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</si>
  <si>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</si>
  <si>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</si>
  <si>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</si>
  <si>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</si>
  <si>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</si>
  <si>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</si>
  <si>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</si>
  <si>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</si>
  <si>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</si>
  <si>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</si>
  <si>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</si>
  <si>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</si>
  <si>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</si>
  <si>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</si>
  <si>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</si>
  <si>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</si>
  <si>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</si>
  <si>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</si>
  <si>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</si>
  <si>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</si>
  <si>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</si>
  <si>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</si>
  <si>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</si>
  <si>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</si>
  <si>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</si>
  <si>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</si>
  <si>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</si>
  <si>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</si>
  <si>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</si>
  <si>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</si>
  <si>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</si>
  <si>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</si>
  <si>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</si>
  <si>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</si>
  <si>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</si>
  <si>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</si>
  <si>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</si>
  <si>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</si>
  <si>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</si>
  <si>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</si>
  <si>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</si>
  <si>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</si>
  <si>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</si>
  <si>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</si>
  <si>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</si>
  <si>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</si>
  <si>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</si>
  <si>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</si>
  <si>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</si>
  <si>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2021年度水磨沟区一般公共预算收入预算变动情况表</t>
  </si>
  <si>
    <t>变动项目</t>
  </si>
  <si>
    <t>上级专项调整数</t>
  </si>
  <si>
    <t>增加(减少)预算指标</t>
  </si>
  <si>
    <t>小计</t>
  </si>
  <si>
    <t>企业上下划</t>
  </si>
  <si>
    <t>其他</t>
  </si>
  <si>
    <t>0.1</t>
  </si>
  <si>
    <t>0.2</t>
  </si>
  <si>
    <t>0.3</t>
  </si>
  <si>
    <t>0.4</t>
  </si>
  <si>
    <t>0.5</t>
  </si>
  <si>
    <t>0.6</t>
  </si>
  <si>
    <t>0.7</t>
  </si>
  <si>
    <t>0.8</t>
  </si>
  <si>
    <t>0.9</t>
  </si>
  <si>
    <t>0.10</t>
  </si>
  <si>
    <t>0.11</t>
  </si>
  <si>
    <t>0.12</t>
  </si>
  <si>
    <t>0.13</t>
  </si>
  <si>
    <t>0.14</t>
  </si>
  <si>
    <t>0.15</t>
  </si>
  <si>
    <t>0.16</t>
  </si>
  <si>
    <t>0.17</t>
  </si>
  <si>
    <t>0.18</t>
  </si>
  <si>
    <t>0.19</t>
  </si>
  <si>
    <t>0.20</t>
  </si>
  <si>
    <t>0.21</t>
  </si>
  <si>
    <t>0.22</t>
  </si>
  <si>
    <t>0.23</t>
  </si>
  <si>
    <t>0.24</t>
  </si>
  <si>
    <t>合        计</t>
  </si>
  <si>
    <t>2021年度水磨沟区一般公共预算支出预算变动及结余、结转情况表</t>
  </si>
  <si>
    <t>变    动    项    目</t>
  </si>
  <si>
    <t>预算结余</t>
  </si>
  <si>
    <t>结转下年使用数</t>
  </si>
  <si>
    <t>返还性收入</t>
  </si>
  <si>
    <t>一般性转移支付</t>
  </si>
  <si>
    <t>专项转移支付</t>
  </si>
  <si>
    <t>上年结转使用数</t>
  </si>
  <si>
    <t>调入资金</t>
  </si>
  <si>
    <t>债务(转贷)收入</t>
  </si>
  <si>
    <t>动支预备费</t>
  </si>
  <si>
    <t>科目调剂</t>
  </si>
  <si>
    <t>本年短收安排</t>
  </si>
  <si>
    <t>动用预算稳定调节基金</t>
  </si>
  <si>
    <t>安排预算稳定调节基金</t>
  </si>
  <si>
    <t>省补助计划单列市</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</si>
  <si>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</si>
  <si>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</si>
  <si>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</si>
  <si>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</si>
  <si>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</si>
  <si>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</si>
  <si>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</si>
  <si>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</si>
  <si>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</si>
  <si>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</si>
  <si>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</si>
  <si>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</si>
  <si>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</si>
  <si>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</si>
  <si>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</si>
  <si>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</si>
  <si>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</si>
  <si>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</si>
  <si>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</si>
  <si>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</si>
  <si>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</si>
  <si>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</si>
  <si>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</si>
  <si>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</si>
  <si>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</si>
  <si>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</si>
  <si>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</si>
  <si>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外交支出</t>
  </si>
  <si>
    <t>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</si>
  <si>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</si>
  <si>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</si>
  <si>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</si>
  <si>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</si>
  <si>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</si>
  <si>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</si>
  <si>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</si>
  <si>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</si>
  <si>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</si>
  <si>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</si>
  <si>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</si>
  <si>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</si>
  <si>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</si>
  <si>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</si>
  <si>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</si>
  <si>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</si>
  <si>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</si>
  <si>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</si>
  <si>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</si>
  <si>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</si>
  <si>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</si>
  <si>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</si>
  <si>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</si>
  <si>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</si>
  <si>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</si>
  <si>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</si>
  <si>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</si>
  <si>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</si>
  <si>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</si>
  <si>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</si>
  <si>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</si>
  <si>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</si>
  <si>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</si>
  <si>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</si>
  <si>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</si>
  <si>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</si>
  <si>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</si>
  <si>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</si>
  <si>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</si>
  <si>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</si>
  <si>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</si>
  <si>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社会保障和就业支出</t>
  </si>
  <si>
    <t xml:space="preserve">  人力资源和社会保障管理事务</t>
  </si>
  <si>
    <t xml:space="preserve">  民政管理事务</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</si>
  <si>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</si>
  <si>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</si>
  <si>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</si>
  <si>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</si>
  <si>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</si>
  <si>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</si>
  <si>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</si>
  <si>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</si>
  <si>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</si>
  <si>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</si>
  <si>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</si>
  <si>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</si>
  <si>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</si>
  <si>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</si>
  <si>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</si>
  <si>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</si>
  <si>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</si>
  <si>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</si>
  <si>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</si>
  <si>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</si>
  <si>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</si>
  <si>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</si>
  <si>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</si>
  <si>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</si>
  <si>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</si>
  <si>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</si>
  <si>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</si>
  <si>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</si>
  <si>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</si>
  <si>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</si>
  <si>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</si>
  <si>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</si>
  <si>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</si>
  <si>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</si>
  <si>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</si>
  <si>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</si>
  <si>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</si>
  <si>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</si>
  <si>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</si>
  <si>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</si>
  <si>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</si>
  <si>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</si>
  <si>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</si>
  <si>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</si>
  <si>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</si>
  <si>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</si>
  <si>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</si>
  <si>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</si>
  <si>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</si>
  <si>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</si>
  <si>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</si>
  <si>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</si>
  <si>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</si>
  <si>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</si>
  <si>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</si>
  <si>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</si>
  <si>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农业农村</t>
  </si>
  <si>
    <t xml:space="preserve">  林业和草原</t>
  </si>
  <si>
    <t xml:space="preserve">  水利</t>
  </si>
  <si>
    <t xml:space="preserve">  扶贫</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</si>
  <si>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</si>
  <si>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</si>
  <si>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</si>
  <si>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</si>
  <si>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</si>
  <si>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</si>
  <si>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</si>
  <si>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</si>
  <si>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</si>
  <si>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</si>
  <si>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</si>
  <si>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</si>
  <si>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</si>
  <si>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</si>
  <si>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</si>
  <si>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</si>
  <si>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</si>
  <si>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</si>
  <si>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</si>
  <si>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</si>
  <si>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</si>
  <si>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</si>
  <si>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</si>
  <si>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</si>
  <si>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</si>
  <si>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</si>
  <si>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</si>
  <si>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</si>
  <si>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</si>
  <si>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</si>
  <si>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</si>
  <si>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</si>
  <si>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</si>
  <si>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</si>
  <si>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</si>
  <si>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</si>
  <si>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</si>
  <si>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</si>
  <si>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</si>
  <si>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</si>
  <si>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</si>
  <si>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</si>
  <si>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</si>
  <si>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</si>
  <si>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</si>
  <si>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</si>
  <si>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</si>
  <si>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</si>
  <si>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</si>
  <si>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粮油物资事务</t>
  </si>
  <si>
    <t xml:space="preserve">  能源储备</t>
  </si>
  <si>
    <t xml:space="preserve">  粮油储备</t>
  </si>
  <si>
    <t xml:space="preserve">  重要商品储备</t>
  </si>
  <si>
    <t>灾害防治及应急管理支出</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</si>
  <si>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</si>
  <si>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</si>
  <si>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</si>
  <si>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</si>
  <si>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</si>
  <si>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</si>
  <si>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</si>
  <si>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</si>
  <si>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预备费</t>
  </si>
  <si>
    <t>其他支出(类)</t>
  </si>
  <si>
    <t xml:space="preserve">  年初预留</t>
  </si>
  <si>
    <t xml:space="preserve">  其他支出(款)</t>
  </si>
  <si>
    <t>债务付息支出</t>
  </si>
  <si>
    <t xml:space="preserve">  地方政府一般债务付息支出</t>
  </si>
  <si>
    <t>债务发行费用支出</t>
  </si>
  <si>
    <t xml:space="preserve">  地方政府一般债务发行费用支出</t>
  </si>
  <si>
    <t>合       计</t>
  </si>
  <si>
    <t>2021年度水磨沟区一般公共预算收入决算明细表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</si>
  <si>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</si>
  <si>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</si>
  <si>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</si>
  <si>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</si>
  <si>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</si>
  <si>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</si>
  <si>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</si>
  <si>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</si>
  <si>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</si>
  <si>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</si>
  <si>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</si>
  <si>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</si>
  <si>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</si>
  <si>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</si>
  <si>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</si>
  <si>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</si>
  <si>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</si>
  <si>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</si>
  <si>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</si>
  <si>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</si>
  <si>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</si>
  <si>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</si>
  <si>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</si>
  <si>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</si>
  <si>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</si>
  <si>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</si>
  <si>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</si>
  <si>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</si>
  <si>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</si>
  <si>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</si>
  <si>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</si>
  <si>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</si>
  <si>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</si>
  <si>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</si>
  <si>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</si>
  <si>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</si>
  <si>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</si>
  <si>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</si>
  <si>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</si>
  <si>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</si>
  <si>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</si>
  <si>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</si>
  <si>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</si>
  <si>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</si>
  <si>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</si>
  <si>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</si>
  <si>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</si>
  <si>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</si>
  <si>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</si>
  <si>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</si>
  <si>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</si>
  <si>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</si>
  <si>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</si>
  <si>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</si>
  <si>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</si>
  <si>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</si>
  <si>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</si>
  <si>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</si>
  <si>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</si>
  <si>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</si>
  <si>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</si>
  <si>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</si>
  <si>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</si>
  <si>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</si>
  <si>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</si>
  <si>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</si>
  <si>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</si>
  <si>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</si>
  <si>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</si>
  <si>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</si>
  <si>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</si>
  <si>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</si>
  <si>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</si>
  <si>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</si>
  <si>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</si>
  <si>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</si>
  <si>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</si>
  <si>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</si>
  <si>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</si>
  <si>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</si>
  <si>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</si>
  <si>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</si>
  <si>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</si>
  <si>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</si>
  <si>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</si>
  <si>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</si>
  <si>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</si>
  <si>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</si>
  <si>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</si>
  <si>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</si>
  <si>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</si>
  <si>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</si>
  <si>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</si>
  <si>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</si>
  <si>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</si>
  <si>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</si>
  <si>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</si>
  <si>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</si>
  <si>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</si>
  <si>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</si>
  <si>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</si>
  <si>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</si>
  <si>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</si>
  <si>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</si>
  <si>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</si>
  <si>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</si>
  <si>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</si>
  <si>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</si>
  <si>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</si>
  <si>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</si>
  <si>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</si>
  <si>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</si>
  <si>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</si>
  <si>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</si>
  <si>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</si>
  <si>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</si>
  <si>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</si>
  <si>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</si>
  <si>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</si>
  <si>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</si>
  <si>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</si>
  <si>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</si>
  <si>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</si>
  <si>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</si>
  <si>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</si>
  <si>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</si>
  <si>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</si>
  <si>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</si>
  <si>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</si>
  <si>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</si>
  <si>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</si>
  <si>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</si>
  <si>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</si>
  <si>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</si>
  <si>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</si>
  <si>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</si>
  <si>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</si>
  <si>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</si>
  <si>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</si>
  <si>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</si>
  <si>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</si>
  <si>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</si>
  <si>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</si>
  <si>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</si>
  <si>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</si>
  <si>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</si>
  <si>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</si>
  <si>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</si>
  <si>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</si>
  <si>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</si>
  <si>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</si>
  <si>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</si>
  <si>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</si>
  <si>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</si>
  <si>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</si>
  <si>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</si>
  <si>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</si>
  <si>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</si>
  <si>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</si>
  <si>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</si>
  <si>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</si>
  <si>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</si>
  <si>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</si>
  <si>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</si>
  <si>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</si>
  <si>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</si>
  <si>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</si>
  <si>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</si>
  <si>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</si>
  <si>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</si>
  <si>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</si>
  <si>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</si>
  <si>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</si>
  <si>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</si>
  <si>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</si>
  <si>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</si>
  <si>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</si>
  <si>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</si>
  <si>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</si>
  <si>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</si>
  <si>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</si>
  <si>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</si>
  <si>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</si>
  <si>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</si>
  <si>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</si>
  <si>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</si>
  <si>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</si>
  <si>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</si>
  <si>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</si>
  <si>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</si>
  <si>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</si>
  <si>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</si>
  <si>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</si>
  <si>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</si>
  <si>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</si>
  <si>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</si>
  <si>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</si>
  <si>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</si>
  <si>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</si>
  <si>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</si>
  <si>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</si>
  <si>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</si>
  <si>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</si>
  <si>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</si>
  <si>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</si>
  <si>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</si>
  <si>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</si>
  <si>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</si>
  <si>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</si>
  <si>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</si>
  <si>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</si>
  <si>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</si>
  <si>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</si>
  <si>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</si>
  <si>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</si>
  <si>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</si>
  <si>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</si>
  <si>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</si>
  <si>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</si>
  <si>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</si>
  <si>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</si>
  <si>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</si>
  <si>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</si>
  <si>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</si>
  <si>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</si>
  <si>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</si>
  <si>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</si>
  <si>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</si>
  <si>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</si>
  <si>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</si>
  <si>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</si>
  <si>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</si>
  <si>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</si>
  <si>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</si>
  <si>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</si>
  <si>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</si>
  <si>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</si>
  <si>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</si>
  <si>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</si>
  <si>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</si>
  <si>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</si>
  <si>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</si>
  <si>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</si>
  <si>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</si>
  <si>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</si>
  <si>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</si>
  <si>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</si>
  <si>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</si>
  <si>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</si>
  <si>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</si>
  <si>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</si>
  <si>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</si>
  <si>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</si>
  <si>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</si>
  <si>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</si>
  <si>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</si>
  <si>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</si>
  <si>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</si>
  <si>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</si>
  <si>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</si>
  <si>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</si>
  <si>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</si>
  <si>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</si>
  <si>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</si>
  <si>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</si>
  <si>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</si>
  <si>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</si>
  <si>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</si>
  <si>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</si>
  <si>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</si>
  <si>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</si>
  <si>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</si>
  <si>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</si>
  <si>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</si>
  <si>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</si>
  <si>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</si>
  <si>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</si>
  <si>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</si>
  <si>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</si>
  <si>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</si>
  <si>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</si>
  <si>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</si>
  <si>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</si>
  <si>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</si>
  <si>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</si>
  <si>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</si>
  <si>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</si>
  <si>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</si>
  <si>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</si>
  <si>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</si>
  <si>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</si>
  <si>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</si>
  <si>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</si>
  <si>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</si>
  <si>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</si>
  <si>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</si>
  <si>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</si>
  <si>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</si>
  <si>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</si>
  <si>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</si>
  <si>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</si>
  <si>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</si>
  <si>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</si>
  <si>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</si>
  <si>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</si>
  <si>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</si>
  <si>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</si>
  <si>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</si>
  <si>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</si>
  <si>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</si>
  <si>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</si>
  <si>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</si>
  <si>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</si>
  <si>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</si>
  <si>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</si>
  <si>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</si>
  <si>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</si>
  <si>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</si>
  <si>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</si>
  <si>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</si>
  <si>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</si>
  <si>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</si>
  <si>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</si>
  <si>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</si>
  <si>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</si>
  <si>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</si>
  <si>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</si>
  <si>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</si>
  <si>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</si>
  <si>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</si>
  <si>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</si>
  <si>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</si>
  <si>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</si>
  <si>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专利代理人资格考试考务费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</si>
  <si>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</si>
  <si>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</si>
  <si>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</si>
  <si>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</si>
  <si>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</si>
  <si>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</si>
  <si>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</si>
  <si>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</si>
  <si>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</si>
  <si>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</si>
  <si>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</si>
  <si>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</si>
  <si>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</si>
  <si>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</si>
  <si>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</si>
  <si>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</si>
  <si>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</si>
  <si>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</si>
  <si>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</si>
  <si>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</si>
  <si>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</si>
  <si>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</si>
  <si>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</si>
  <si>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</si>
  <si>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</si>
  <si>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</si>
  <si>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</si>
  <si>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</si>
  <si>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</si>
  <si>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</si>
  <si>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</si>
  <si>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</si>
  <si>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</si>
  <si>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</si>
  <si>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</si>
  <si>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</si>
  <si>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</si>
  <si>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</si>
  <si>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</si>
  <si>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</si>
  <si>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</si>
  <si>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</si>
  <si>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</si>
  <si>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</si>
  <si>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</si>
  <si>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</si>
  <si>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</si>
  <si>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</si>
  <si>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</si>
  <si>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</si>
  <si>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</si>
  <si>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</si>
  <si>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</si>
  <si>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</si>
  <si>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</si>
  <si>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</si>
  <si>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</si>
  <si>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</si>
  <si>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</si>
  <si>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</si>
  <si>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</si>
  <si>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</si>
  <si>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</si>
  <si>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</si>
  <si>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</si>
  <si>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</si>
  <si>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</si>
  <si>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</si>
  <si>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</si>
  <si>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</si>
  <si>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</si>
  <si>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</si>
  <si>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</si>
  <si>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</si>
  <si>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</si>
  <si>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</si>
  <si>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</si>
  <si>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</si>
  <si>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</si>
  <si>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</si>
  <si>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</si>
  <si>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</si>
  <si>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</si>
  <si>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</si>
  <si>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</si>
  <si>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</si>
  <si>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</si>
  <si>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</si>
  <si>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</si>
  <si>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</si>
  <si>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</si>
  <si>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</si>
  <si>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</si>
  <si>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</si>
  <si>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</si>
  <si>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</si>
  <si>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</si>
  <si>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</si>
  <si>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</si>
  <si>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</si>
  <si>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</si>
  <si>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</si>
  <si>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</si>
  <si>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</si>
  <si>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</si>
  <si>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</si>
  <si>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</si>
  <si>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</si>
  <si>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</si>
  <si>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</si>
  <si>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</si>
  <si>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</si>
  <si>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</si>
  <si>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</si>
  <si>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</si>
  <si>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</si>
  <si>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</si>
  <si>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</si>
  <si>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</si>
  <si>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</si>
  <si>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</si>
  <si>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</si>
  <si>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</si>
  <si>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</si>
  <si>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</si>
  <si>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</si>
  <si>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</si>
  <si>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</si>
  <si>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</si>
  <si>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</si>
  <si>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</si>
  <si>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</si>
  <si>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</si>
  <si>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</si>
  <si>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</si>
  <si>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</si>
  <si>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</si>
  <si>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</si>
  <si>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</si>
  <si>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</si>
  <si>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</si>
  <si>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</si>
  <si>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</si>
  <si>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</si>
  <si>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</si>
  <si>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</si>
  <si>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</si>
  <si>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</si>
  <si>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</si>
  <si>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</si>
  <si>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</si>
  <si>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</si>
  <si>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</si>
  <si>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</si>
  <si>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</si>
  <si>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</si>
  <si>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2021年度水磨沟区一般公共预算支出决算表（功能分类明细）</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</si>
  <si>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</si>
  <si>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</si>
  <si>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</si>
  <si>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</si>
  <si>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</si>
  <si>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</si>
  <si>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</si>
  <si>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</si>
  <si>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</si>
  <si>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</si>
  <si>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</si>
  <si>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</si>
  <si>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</si>
  <si>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</si>
  <si>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</si>
  <si>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</si>
  <si>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</si>
  <si>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</si>
  <si>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</si>
  <si>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</si>
  <si>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</si>
  <si>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</si>
  <si>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</si>
  <si>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</si>
  <si>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</si>
  <si>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</si>
  <si>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</si>
  <si>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</si>
  <si>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</si>
  <si>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</si>
  <si>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</si>
  <si>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</si>
  <si>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</si>
  <si>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</si>
  <si>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</si>
  <si>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</si>
  <si>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</si>
  <si>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</si>
  <si>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</si>
  <si>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税收业务</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</si>
  <si>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</si>
  <si>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</si>
  <si>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</si>
  <si>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</si>
  <si>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</si>
  <si>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</si>
  <si>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</si>
  <si>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</si>
  <si>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</si>
  <si>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</si>
  <si>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</si>
  <si>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大案要案查处</t>
  </si>
  <si>
    <t xml:space="preserve">    派驻派出机构</t>
  </si>
  <si>
    <t xml:space="preserve">    巡视工作</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</si>
  <si>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</si>
  <si>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</si>
  <si>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</si>
  <si>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</si>
  <si>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</si>
  <si>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</si>
  <si>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</si>
  <si>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</si>
  <si>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</si>
  <si>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</si>
  <si>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</si>
  <si>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</si>
  <si>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</si>
  <si>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</si>
  <si>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</si>
  <si>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</si>
  <si>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</si>
  <si>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</si>
  <si>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</si>
  <si>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</si>
  <si>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</si>
  <si>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</si>
  <si>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</si>
  <si>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</si>
  <si>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专项业务</t>
  </si>
  <si>
    <t xml:space="preserve">    其他党委办公厅(室)及相关机构事务支出</t>
  </si>
  <si>
    <t xml:space="preserve">    公务员事务</t>
  </si>
  <si>
    <t xml:space="preserve">    其他组织事务支出</t>
  </si>
  <si>
    <t xml:space="preserve">    宣传管理</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</si>
  <si>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</si>
  <si>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</si>
  <si>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</si>
  <si>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</si>
  <si>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</si>
  <si>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其他共产党事务支出(款)</t>
  </si>
  <si>
    <t xml:space="preserve">    其他共产党事务支出(项)</t>
  </si>
  <si>
    <t xml:space="preserve">    信息安全事务</t>
  </si>
  <si>
    <t xml:space="preserve">    其他网信事务支出</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</si>
  <si>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</si>
  <si>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</si>
  <si>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</si>
  <si>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</si>
  <si>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</si>
  <si>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</si>
  <si>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</si>
  <si>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</si>
  <si>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</si>
  <si>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</si>
  <si>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</si>
  <si>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</si>
  <si>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</si>
  <si>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</si>
  <si>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</si>
  <si>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</si>
  <si>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</si>
  <si>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</si>
  <si>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</si>
  <si>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</si>
  <si>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</si>
  <si>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</si>
  <si>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</si>
  <si>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</si>
  <si>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</si>
  <si>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</si>
  <si>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</si>
  <si>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</si>
  <si>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</si>
  <si>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</si>
  <si>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</si>
  <si>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</si>
  <si>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</si>
  <si>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</si>
  <si>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</si>
  <si>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</si>
  <si>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</si>
  <si>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</si>
  <si>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</si>
  <si>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</si>
  <si>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</si>
  <si>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</si>
  <si>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</si>
  <si>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</si>
  <si>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</si>
  <si>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</si>
  <si>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</si>
  <si>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</si>
  <si>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</si>
  <si>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</si>
  <si>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</si>
  <si>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</si>
  <si>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</si>
  <si>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</si>
  <si>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</si>
  <si>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</si>
  <si>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</si>
  <si>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</si>
  <si>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</si>
  <si>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</si>
  <si>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</si>
  <si>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</si>
  <si>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</si>
  <si>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执法办案</t>
  </si>
  <si>
    <t xml:space="preserve">    特别业务</t>
  </si>
  <si>
    <t xml:space="preserve">    特勤业务</t>
  </si>
  <si>
    <t xml:space="preserve">    移民事务</t>
  </si>
  <si>
    <t xml:space="preserve">    其他公安支出</t>
  </si>
  <si>
    <t xml:space="preserve">    安全业务</t>
  </si>
  <si>
    <t xml:space="preserve">    其他国家安全支出</t>
  </si>
  <si>
    <t xml:space="preserve">    “两房”建设</t>
  </si>
  <si>
    <t xml:space="preserve">    检察监督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</si>
  <si>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</si>
  <si>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</si>
  <si>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</si>
  <si>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</si>
  <si>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</si>
  <si>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</si>
  <si>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</si>
  <si>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</si>
  <si>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</si>
  <si>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</si>
  <si>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</si>
  <si>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</si>
  <si>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</si>
  <si>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犯人生活</t>
  </si>
  <si>
    <t xml:space="preserve">    犯人改造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</si>
  <si>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</si>
  <si>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</si>
  <si>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</si>
  <si>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</si>
  <si>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</si>
  <si>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</si>
  <si>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</si>
  <si>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</si>
  <si>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</si>
  <si>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</si>
  <si>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</si>
  <si>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其他公共安全支出(款)</t>
  </si>
  <si>
    <t xml:space="preserve">    国家司法救助支出</t>
  </si>
  <si>
    <t xml:space="preserve">    其他公共安全支出(项)</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</si>
  <si>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</si>
  <si>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</si>
  <si>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</si>
  <si>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</si>
  <si>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</si>
  <si>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</si>
  <si>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</si>
  <si>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</si>
  <si>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中等职业教育</t>
  </si>
  <si>
    <t xml:space="preserve">    技校教育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</si>
  <si>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</si>
  <si>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</si>
  <si>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</si>
  <si>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</si>
  <si>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</si>
  <si>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</si>
  <si>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</si>
  <si>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</si>
  <si>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</si>
  <si>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</si>
  <si>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</si>
  <si>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</si>
  <si>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</si>
  <si>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</si>
  <si>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</si>
  <si>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</si>
  <si>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</si>
  <si>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</si>
  <si>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</si>
  <si>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</si>
  <si>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</si>
  <si>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</si>
  <si>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</si>
  <si>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</si>
  <si>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</si>
  <si>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</si>
  <si>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</si>
  <si>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</si>
  <si>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</si>
  <si>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</si>
  <si>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</si>
  <si>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</si>
  <si>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</si>
  <si>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</si>
  <si>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</si>
  <si>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</si>
  <si>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</si>
  <si>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</si>
  <si>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社会公益研究</t>
  </si>
  <si>
    <t xml:space="preserve">    高技术研究</t>
  </si>
  <si>
    <t xml:space="preserve">    专项科研试制</t>
  </si>
  <si>
    <t xml:space="preserve">    其他应用研究支出</t>
  </si>
  <si>
    <t xml:space="preserve">    科技成果转化与扩散</t>
  </si>
  <si>
    <t xml:space="preserve">    共性技术研究与开发</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</si>
  <si>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</si>
  <si>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</si>
  <si>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</si>
  <si>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</si>
  <si>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</si>
  <si>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</si>
  <si>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</si>
  <si>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</si>
  <si>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</si>
  <si>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</si>
  <si>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</si>
  <si>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</si>
  <si>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</si>
  <si>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</si>
  <si>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</si>
  <si>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</si>
  <si>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</si>
  <si>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</si>
  <si>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</si>
  <si>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</si>
  <si>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</si>
  <si>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</si>
  <si>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</si>
  <si>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</si>
  <si>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</si>
  <si>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</si>
  <si>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</si>
  <si>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</si>
  <si>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</si>
  <si>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</si>
  <si>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</si>
  <si>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</si>
  <si>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</si>
  <si>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</si>
  <si>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</si>
  <si>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</si>
  <si>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</si>
  <si>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</si>
  <si>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</si>
  <si>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</si>
  <si>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</si>
  <si>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</si>
  <si>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</si>
  <si>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</si>
  <si>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</si>
  <si>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</si>
  <si>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</si>
  <si>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</si>
  <si>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</si>
  <si>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</si>
  <si>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</si>
  <si>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</si>
  <si>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</si>
  <si>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</si>
  <si>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</si>
  <si>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</si>
  <si>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</si>
  <si>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</si>
  <si>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</si>
  <si>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</si>
  <si>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</si>
  <si>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</si>
  <si>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</si>
  <si>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</si>
  <si>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</si>
  <si>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</si>
  <si>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</si>
  <si>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</si>
  <si>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</si>
  <si>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</si>
  <si>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</si>
  <si>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</si>
  <si>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</si>
  <si>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</si>
  <si>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</si>
  <si>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</si>
  <si>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</si>
  <si>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</si>
  <si>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</si>
  <si>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</si>
  <si>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</si>
  <si>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</si>
  <si>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</si>
  <si>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</si>
  <si>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</si>
  <si>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</si>
  <si>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</si>
  <si>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</si>
  <si>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</si>
  <si>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</si>
  <si>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</si>
  <si>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</si>
  <si>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</si>
  <si>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</si>
  <si>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</si>
  <si>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</si>
  <si>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</si>
  <si>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</si>
  <si>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</si>
  <si>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</si>
  <si>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</si>
  <si>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</si>
  <si>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</si>
  <si>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</si>
  <si>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</si>
  <si>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</si>
  <si>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</si>
  <si>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</si>
  <si>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</si>
  <si>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</si>
  <si>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</si>
  <si>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</si>
  <si>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</si>
  <si>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</si>
  <si>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</si>
  <si>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</si>
  <si>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</si>
  <si>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残疾人康复</t>
  </si>
  <si>
    <t xml:space="preserve">    残疾人就业和扶贫</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</si>
  <si>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</si>
  <si>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</si>
  <si>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</si>
  <si>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</si>
  <si>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</si>
  <si>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</si>
  <si>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</si>
  <si>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</si>
  <si>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</si>
  <si>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</si>
  <si>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交强险增值税补助基金支出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</si>
  <si>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</si>
  <si>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</si>
  <si>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</si>
  <si>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</si>
  <si>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</si>
  <si>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</si>
  <si>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</si>
  <si>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</si>
  <si>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其他财政对社会保险基金的补助</t>
  </si>
  <si>
    <t xml:space="preserve">    拥军优属</t>
  </si>
  <si>
    <t xml:space="preserve">    部队供应</t>
  </si>
  <si>
    <t xml:space="preserve">    其他退役军人事务管理支出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</si>
  <si>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</si>
  <si>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</si>
  <si>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</si>
  <si>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</si>
  <si>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</si>
  <si>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</si>
  <si>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</si>
  <si>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</si>
  <si>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</si>
  <si>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</si>
  <si>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</si>
  <si>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</si>
  <si>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</si>
  <si>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</si>
  <si>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</si>
  <si>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</si>
  <si>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</si>
  <si>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</si>
  <si>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</si>
  <si>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</si>
  <si>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</si>
  <si>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</si>
  <si>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</si>
  <si>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</si>
  <si>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</si>
  <si>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</si>
  <si>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</si>
  <si>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</si>
  <si>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</si>
  <si>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</si>
  <si>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</si>
  <si>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</si>
  <si>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</si>
  <si>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</si>
  <si>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</si>
  <si>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</si>
  <si>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</si>
  <si>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</si>
  <si>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</si>
  <si>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</si>
  <si>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</si>
  <si>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</si>
  <si>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</si>
  <si>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</si>
  <si>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</si>
  <si>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</si>
  <si>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</si>
  <si>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</si>
  <si>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</si>
  <si>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</si>
  <si>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</si>
  <si>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</si>
  <si>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</si>
  <si>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</si>
  <si>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</si>
  <si>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</si>
  <si>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</si>
  <si>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</si>
  <si>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</si>
  <si>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</si>
  <si>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</si>
  <si>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</si>
  <si>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</si>
  <si>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</si>
  <si>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</si>
  <si>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</si>
  <si>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</si>
  <si>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</si>
  <si>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</si>
  <si>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</si>
  <si>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</si>
  <si>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</si>
  <si>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</si>
  <si>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生态保护</t>
  </si>
  <si>
    <t xml:space="preserve">    农村环境保护</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</si>
  <si>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</si>
  <si>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</si>
  <si>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</si>
  <si>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</si>
  <si>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</si>
  <si>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</si>
  <si>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</si>
  <si>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</si>
  <si>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</si>
  <si>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</si>
  <si>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</si>
  <si>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</si>
  <si>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</si>
  <si>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</si>
  <si>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</si>
  <si>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</si>
  <si>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</si>
  <si>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</si>
  <si>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</si>
  <si>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</si>
  <si>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</si>
  <si>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</si>
  <si>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</si>
  <si>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</si>
  <si>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</si>
  <si>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</si>
  <si>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</si>
  <si>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</si>
  <si>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</si>
  <si>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</si>
  <si>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</si>
  <si>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</si>
  <si>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</si>
  <si>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</si>
  <si>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</si>
  <si>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</si>
  <si>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</si>
  <si>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</si>
  <si>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</si>
  <si>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</si>
  <si>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</si>
  <si>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</si>
  <si>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</si>
  <si>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</si>
  <si>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</si>
  <si>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</si>
  <si>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</si>
  <si>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</si>
  <si>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</si>
  <si>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</si>
  <si>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</si>
  <si>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</si>
  <si>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</si>
  <si>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</si>
  <si>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</si>
  <si>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</si>
  <si>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</si>
  <si>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</si>
  <si>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</si>
  <si>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</si>
  <si>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</si>
  <si>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</si>
  <si>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</si>
  <si>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</si>
  <si>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</si>
  <si>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</si>
  <si>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</si>
  <si>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</si>
  <si>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</si>
  <si>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</si>
  <si>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</si>
  <si>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</si>
  <si>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</si>
  <si>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</si>
  <si>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</si>
  <si>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</si>
  <si>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</si>
  <si>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</si>
  <si>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</si>
  <si>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</si>
  <si>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</si>
  <si>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</si>
  <si>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</si>
  <si>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</si>
  <si>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</si>
  <si>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</si>
  <si>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</si>
  <si>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</si>
  <si>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</si>
  <si>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</si>
  <si>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</si>
  <si>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</si>
  <si>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</si>
  <si>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</si>
  <si>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</si>
  <si>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</si>
  <si>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</si>
  <si>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</si>
  <si>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</si>
  <si>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</si>
  <si>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</si>
  <si>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</si>
  <si>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</si>
  <si>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</si>
  <si>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</si>
  <si>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</si>
  <si>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</si>
  <si>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</si>
  <si>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</si>
  <si>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</si>
  <si>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</si>
  <si>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</si>
  <si>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</si>
  <si>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</si>
  <si>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</si>
  <si>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</si>
  <si>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</si>
  <si>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</si>
  <si>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</si>
  <si>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</si>
  <si>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</si>
  <si>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</si>
  <si>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</si>
  <si>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</si>
  <si>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</si>
  <si>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</si>
  <si>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</si>
  <si>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</si>
  <si>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</si>
  <si>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</si>
  <si>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</si>
  <si>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</si>
  <si>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</si>
  <si>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</si>
  <si>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</si>
  <si>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</si>
  <si>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</si>
  <si>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</si>
  <si>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</si>
  <si>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</si>
  <si>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</si>
  <si>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</si>
  <si>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</si>
  <si>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</si>
  <si>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</si>
  <si>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</si>
  <si>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</si>
  <si>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</si>
  <si>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</si>
  <si>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</si>
  <si>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</si>
  <si>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</si>
  <si>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</si>
  <si>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</si>
  <si>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</si>
  <si>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</si>
  <si>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</si>
  <si>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</si>
  <si>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</si>
  <si>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</si>
  <si>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</si>
  <si>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</si>
  <si>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</si>
  <si>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</si>
  <si>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</si>
  <si>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</si>
  <si>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</si>
  <si>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</si>
  <si>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</si>
  <si>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</si>
  <si>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</si>
  <si>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</si>
  <si>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</si>
  <si>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</si>
  <si>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</si>
  <si>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</si>
  <si>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</si>
  <si>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对城市公交的补贴</t>
  </si>
  <si>
    <t xml:space="preserve">    对农村道路客运的补贴</t>
  </si>
  <si>
    <t xml:space="preserve">    对出租车的补贴</t>
  </si>
  <si>
    <t xml:space="preserve">    成品油价格改革补贴其他支出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</si>
  <si>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</si>
  <si>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</si>
  <si>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</si>
  <si>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</si>
  <si>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</si>
  <si>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</si>
  <si>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</si>
  <si>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</si>
  <si>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</si>
  <si>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</si>
  <si>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</si>
  <si>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</si>
  <si>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</si>
  <si>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</si>
  <si>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</si>
  <si>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</si>
  <si>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</si>
  <si>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</si>
  <si>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</si>
  <si>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</si>
  <si>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</si>
  <si>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</si>
  <si>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</si>
  <si>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</si>
  <si>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</si>
  <si>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</si>
  <si>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</si>
  <si>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</si>
  <si>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</si>
  <si>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</si>
  <si>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</si>
  <si>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</si>
  <si>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</si>
  <si>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</si>
  <si>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</si>
  <si>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</si>
  <si>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</si>
  <si>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</si>
  <si>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</si>
  <si>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</si>
  <si>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</si>
  <si>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</si>
  <si>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</si>
  <si>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</si>
  <si>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</si>
  <si>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</si>
  <si>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</si>
  <si>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</si>
  <si>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</si>
  <si>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</si>
  <si>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</si>
  <si>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</si>
  <si>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</si>
  <si>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</si>
  <si>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</si>
  <si>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</si>
  <si>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</si>
  <si>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</si>
  <si>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</si>
  <si>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</si>
  <si>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</si>
  <si>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</si>
  <si>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</si>
  <si>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</si>
  <si>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</si>
  <si>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</si>
  <si>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</si>
  <si>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</si>
  <si>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</si>
  <si>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</si>
  <si>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</si>
  <si>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</si>
  <si>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</si>
  <si>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</si>
  <si>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</si>
  <si>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</si>
  <si>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</si>
  <si>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</si>
  <si>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</si>
  <si>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</si>
  <si>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</si>
  <si>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</si>
  <si>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</si>
  <si>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</si>
  <si>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</si>
  <si>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</si>
  <si>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</si>
  <si>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</si>
  <si>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</si>
  <si>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</si>
  <si>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</si>
  <si>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</si>
  <si>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</si>
  <si>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</si>
  <si>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</si>
  <si>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</si>
  <si>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</si>
  <si>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</si>
  <si>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</si>
  <si>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</si>
  <si>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</si>
  <si>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</si>
  <si>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</si>
  <si>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</si>
  <si>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</si>
  <si>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</si>
  <si>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</si>
  <si>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</si>
  <si>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</si>
  <si>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</si>
  <si>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</si>
  <si>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</si>
  <si>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</si>
  <si>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</si>
  <si>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</si>
  <si>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</si>
  <si>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</si>
  <si>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</si>
  <si>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</si>
  <si>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</si>
  <si>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</si>
  <si>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</si>
  <si>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</si>
  <si>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</si>
  <si>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</si>
  <si>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</si>
  <si>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</si>
  <si>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</si>
  <si>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</si>
  <si>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</si>
  <si>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</si>
  <si>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</si>
  <si>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</si>
  <si>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</si>
  <si>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</si>
  <si>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</si>
  <si>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</si>
  <si>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</si>
  <si>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</si>
  <si>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</si>
  <si>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</si>
  <si>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</si>
  <si>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石油储备</t>
  </si>
  <si>
    <t xml:space="preserve">    天然铀能源储备</t>
  </si>
  <si>
    <t xml:space="preserve">    煤炭储备</t>
  </si>
  <si>
    <t xml:space="preserve">    成品油储备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</si>
  <si>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</si>
  <si>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</si>
  <si>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</si>
  <si>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</si>
  <si>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</si>
  <si>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</si>
  <si>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</si>
  <si>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</si>
  <si>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</si>
  <si>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</si>
  <si>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</si>
  <si>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</si>
  <si>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</si>
  <si>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</si>
  <si>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</si>
  <si>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</si>
  <si>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</si>
  <si>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</si>
  <si>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</si>
  <si>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</si>
  <si>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</si>
  <si>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</si>
  <si>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</si>
  <si>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</si>
  <si>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</si>
  <si>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消防应急救援</t>
  </si>
  <si>
    <t xml:space="preserve">    其他消防事务支出</t>
  </si>
  <si>
    <t xml:space="preserve">    森林消防应急救援</t>
  </si>
  <si>
    <t xml:space="preserve">    其他森林消防事务支出</t>
  </si>
  <si>
    <t xml:space="preserve">    煤矿安全监察事务</t>
  </si>
  <si>
    <t xml:space="preserve">    煤矿应急救援事务</t>
  </si>
  <si>
    <t xml:space="preserve">    其他煤矿安全支出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</si>
  <si>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</si>
  <si>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</si>
  <si>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</si>
  <si>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</si>
  <si>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</si>
  <si>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</si>
  <si>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</si>
  <si>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</si>
  <si>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</si>
  <si>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</si>
  <si>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</si>
  <si>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</si>
  <si>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</si>
  <si>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</si>
  <si>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</si>
  <si>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</si>
  <si>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</si>
  <si>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</si>
  <si>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</si>
  <si>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</si>
  <si>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</si>
  <si>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</si>
  <si>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2021年度水磨沟区一般公共预算（基本）支出决算经济分类表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</si>
  <si>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</si>
  <si>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</si>
  <si>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</si>
  <si>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</si>
  <si>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</si>
  <si>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</si>
  <si>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</si>
  <si>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</si>
  <si>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</si>
  <si>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</si>
  <si>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</si>
  <si>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</si>
  <si>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</si>
  <si>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</si>
  <si>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</si>
  <si>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</si>
  <si>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</si>
  <si>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</si>
  <si>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</si>
  <si>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</si>
  <si>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</si>
  <si>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</si>
  <si>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</si>
  <si>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</si>
  <si>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</si>
  <si>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</si>
  <si>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</si>
  <si>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</si>
  <si>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</si>
  <si>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</si>
  <si>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</si>
  <si>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</si>
  <si>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</si>
  <si>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</si>
  <si>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</si>
  <si>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</si>
  <si>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</si>
  <si>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</si>
  <si>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</si>
  <si>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</si>
  <si>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</si>
  <si>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</si>
  <si>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</si>
  <si>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</si>
  <si>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</si>
  <si>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</si>
  <si>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</si>
  <si>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</si>
  <si>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</si>
  <si>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</si>
  <si>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</si>
  <si>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</si>
  <si>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</si>
  <si>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</si>
  <si>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</si>
  <si>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</si>
  <si>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</si>
  <si>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2021年度水磨沟区一般公共预算转移性和债务相关收支决算明细表</t>
  </si>
  <si>
    <t>一、返还性收入</t>
  </si>
  <si>
    <t xml:space="preserve">    其他一般性转移支付收入</t>
  </si>
  <si>
    <t xml:space="preserve">    所得税基数返还收入</t>
  </si>
  <si>
    <t>三、专项转移支付收入</t>
  </si>
  <si>
    <t xml:space="preserve">    成品油税费改革税收返还收入</t>
  </si>
  <si>
    <t>　　一般公共服务</t>
  </si>
  <si>
    <t xml:space="preserve">    增值税税收返还收入</t>
  </si>
  <si>
    <t>　　外交</t>
  </si>
  <si>
    <t xml:space="preserve">    消费税税收返还收入</t>
  </si>
  <si>
    <t>　　国防</t>
  </si>
  <si>
    <t xml:space="preserve">    增值税“五五分享”税收返还收入</t>
  </si>
  <si>
    <t>　　公共安全</t>
  </si>
  <si>
    <t xml:space="preserve">    其他返还性收入</t>
  </si>
  <si>
    <t>　　教育</t>
  </si>
  <si>
    <t>二、一般性转移支付收入</t>
  </si>
  <si>
    <t>　　科学技术</t>
  </si>
  <si>
    <t xml:space="preserve">    体制补助收入</t>
  </si>
  <si>
    <t xml:space="preserve">    文化旅游体育与传媒</t>
  </si>
  <si>
    <t xml:space="preserve">    均衡性转移支付收入</t>
  </si>
  <si>
    <t>　　社会保障和就业</t>
  </si>
  <si>
    <t xml:space="preserve">    县级基本财力保障机制奖补资金收入</t>
  </si>
  <si>
    <t xml:space="preserve">    卫生健康</t>
  </si>
  <si>
    <t xml:space="preserve">    结算补助收入</t>
  </si>
  <si>
    <t>　　节能环保</t>
  </si>
  <si>
    <t xml:space="preserve">    资源枯竭型城市转移支付补助收入</t>
  </si>
  <si>
    <t>　　城乡社区</t>
  </si>
  <si>
    <t xml:space="preserve">    企业事业单位划转补助收入</t>
  </si>
  <si>
    <t>　　农林水</t>
  </si>
  <si>
    <t xml:space="preserve">    产粮(油)大县奖励资金收入</t>
  </si>
  <si>
    <t>　　交通运输</t>
  </si>
  <si>
    <t xml:space="preserve">    重点生态功能区转移支付收入</t>
  </si>
  <si>
    <t>　　资源勘探工业信息等</t>
  </si>
  <si>
    <t xml:space="preserve">    固定数额补助收入</t>
  </si>
  <si>
    <t>　　商业服务业等</t>
  </si>
  <si>
    <t xml:space="preserve">    革命老区转移支付收入</t>
  </si>
  <si>
    <t>　　金融</t>
  </si>
  <si>
    <t xml:space="preserve">    民族地区转移支付收入</t>
  </si>
  <si>
    <t xml:space="preserve">    自然资源海洋气象等</t>
  </si>
  <si>
    <t xml:space="preserve">    边境地区转移支付收入</t>
  </si>
  <si>
    <t>　　住房保障</t>
  </si>
  <si>
    <t xml:space="preserve">    贫困地区转移支付收入</t>
  </si>
  <si>
    <t>　　粮油物资储备</t>
  </si>
  <si>
    <t xml:space="preserve">    一般公共服务共同财政事权转移支付收入  </t>
  </si>
  <si>
    <t xml:space="preserve">    灾害防治及应急管理</t>
  </si>
  <si>
    <t xml:space="preserve">    外交共同财政事权转移支付收入  </t>
  </si>
  <si>
    <t>　　其他收入</t>
  </si>
  <si>
    <t xml:space="preserve">    国防共同财政事权转移支付收入  </t>
  </si>
  <si>
    <t>四、债务(转贷)收入</t>
  </si>
  <si>
    <t>0.25</t>
  </si>
  <si>
    <t xml:space="preserve">    公共安全共同财政事权转移支付收入  </t>
  </si>
  <si>
    <t xml:space="preserve">    地方政府一般债券(转贷)收入</t>
  </si>
  <si>
    <t>0.26</t>
  </si>
  <si>
    <t xml:space="preserve">    教育共同财政事权转移支付收入  </t>
  </si>
  <si>
    <t xml:space="preserve">    地方政府向外国政府借款(转贷)收入</t>
  </si>
  <si>
    <t>0.27</t>
  </si>
  <si>
    <t xml:space="preserve">    科学技术共同财政事权转移支付收入  </t>
  </si>
  <si>
    <t xml:space="preserve">    地方政府向国际组织借款(转贷)收入</t>
  </si>
  <si>
    <t>0.28</t>
  </si>
  <si>
    <t xml:space="preserve">    文化旅游体育与传媒共同财政事权转移支付收入  </t>
  </si>
  <si>
    <t xml:space="preserve">    地方政府其他一般债务(转贷)收入</t>
  </si>
  <si>
    <t>0.29</t>
  </si>
  <si>
    <t xml:space="preserve">    社会保障和就业共同财政事权转移支付收入  </t>
  </si>
  <si>
    <t>五、调入资金</t>
  </si>
  <si>
    <t>0.30</t>
  </si>
  <si>
    <t xml:space="preserve">    医疗卫生共同财政事权转移支付收入  </t>
  </si>
  <si>
    <t xml:space="preserve">    从政府性基金预算调入 </t>
  </si>
  <si>
    <t>0.31</t>
  </si>
  <si>
    <t xml:space="preserve">    节能环保共同财政事权转移支付收入  </t>
  </si>
  <si>
    <t xml:space="preserve">    从国有资本经营预算调入</t>
  </si>
  <si>
    <t>0.32</t>
  </si>
  <si>
    <t xml:space="preserve">    城乡社区共同财政事权转移支付收入  </t>
  </si>
  <si>
    <t xml:space="preserve">    从其他资金调入</t>
  </si>
  <si>
    <t>0.33</t>
  </si>
  <si>
    <t xml:space="preserve">    农林水共同财政事权转移支付收入  </t>
  </si>
  <si>
    <t>六、上解上级支出</t>
  </si>
  <si>
    <t>0.34</t>
  </si>
  <si>
    <t xml:space="preserve">    交通运输共同财政事权转移支付收入  </t>
  </si>
  <si>
    <t>　  体制上解支出</t>
  </si>
  <si>
    <t>0.35</t>
  </si>
  <si>
    <t xml:space="preserve">    资源勘探工业信息等共同财政事权转移支付收入  </t>
  </si>
  <si>
    <t>　  专项上解支出</t>
  </si>
  <si>
    <t>0.36</t>
  </si>
  <si>
    <t xml:space="preserve">    商业服务业等共同财政事权转移支付收入  </t>
  </si>
  <si>
    <t>七、债务还本支出</t>
  </si>
  <si>
    <t>0.37</t>
  </si>
  <si>
    <t xml:space="preserve">    金融共同财政事权转移支付收入  </t>
  </si>
  <si>
    <t xml:space="preserve">    地方政府一般债券还本支出</t>
  </si>
  <si>
    <t>0.38</t>
  </si>
  <si>
    <t xml:space="preserve">    自然资源海洋气象等共同财政事权转移支付收入  </t>
  </si>
  <si>
    <t xml:space="preserve">    地方政府向外国政府借款还本支出</t>
  </si>
  <si>
    <t>0.39</t>
  </si>
  <si>
    <t xml:space="preserve">    住房保障共同财政事权转移支付收入  </t>
  </si>
  <si>
    <t xml:space="preserve">    地方政府向国际组织借款还本支出</t>
  </si>
  <si>
    <t>0.40</t>
  </si>
  <si>
    <t xml:space="preserve">    粮油物资储备共同财政事权转移支付收入  </t>
  </si>
  <si>
    <t xml:space="preserve">    地方政府其他一般债务还本支出</t>
  </si>
  <si>
    <t>0.41</t>
  </si>
  <si>
    <t xml:space="preserve">    灾害防治及应急管理共同财政事权转移支付收入  </t>
  </si>
  <si>
    <t>0.42</t>
  </si>
  <si>
    <t xml:space="preserve">    其他共同财政事权转移支付收入  </t>
  </si>
  <si>
    <t>2021年度水磨沟区一般公共预算收支决算分级表</t>
  </si>
  <si>
    <t>决算数合计</t>
  </si>
  <si>
    <t>省级</t>
  </si>
  <si>
    <t>地级</t>
  </si>
  <si>
    <t>其中:地级直属乡镇</t>
  </si>
  <si>
    <t>县级</t>
  </si>
  <si>
    <t>乡级</t>
  </si>
  <si>
    <t>二十二、其他支出</t>
  </si>
  <si>
    <t>二十三、债务付息支出</t>
  </si>
  <si>
    <t>二十四、债务发行费用支出</t>
  </si>
  <si>
    <t>2021年度水磨沟区民族自治地区一般公共预算收支决算表</t>
  </si>
  <si>
    <t>合计</t>
  </si>
  <si>
    <t>自治州</t>
  </si>
  <si>
    <t>自治县</t>
  </si>
  <si>
    <t>2021年度水磨沟区一般公共预算收支及平衡情况表</t>
  </si>
  <si>
    <t>地    区</t>
  </si>
  <si>
    <t>收      支     部     分</t>
  </si>
  <si>
    <t>平      衡     部     分</t>
  </si>
  <si>
    <t>平     衡     部     分</t>
  </si>
  <si>
    <t>收     入     部     分</t>
  </si>
  <si>
    <t>支     出     部     分</t>
  </si>
  <si>
    <t>结     余     部     分</t>
  </si>
  <si>
    <t>收入合计</t>
  </si>
  <si>
    <t>税   收   收   入</t>
  </si>
  <si>
    <t>非   税   收   入</t>
  </si>
  <si>
    <t>支出合计</t>
  </si>
  <si>
    <t>收入总计</t>
  </si>
  <si>
    <t>本年收入</t>
  </si>
  <si>
    <t>上级补助收入</t>
  </si>
  <si>
    <t>待偿债置换一般债券上年结余</t>
  </si>
  <si>
    <t>上年结余</t>
  </si>
  <si>
    <t>国债转贷收入、上年结余及转补助数</t>
  </si>
  <si>
    <t>接受其他地区援助收入</t>
  </si>
  <si>
    <t>省补助计划单列市收入</t>
  </si>
  <si>
    <t>支出总计</t>
  </si>
  <si>
    <t>本年支出</t>
  </si>
  <si>
    <t>上解上级支出</t>
  </si>
  <si>
    <t>调出资金</t>
  </si>
  <si>
    <t>债务还本支出</t>
  </si>
  <si>
    <t>补充预算周转金</t>
  </si>
  <si>
    <t>国债转贷拨付数及年终结余</t>
  </si>
  <si>
    <t>计划单列市上解省支出</t>
  </si>
  <si>
    <t>结余总计</t>
  </si>
  <si>
    <t>待偿债置换一般债券结余</t>
  </si>
  <si>
    <t>年终结余</t>
  </si>
  <si>
    <t>增值税</t>
  </si>
  <si>
    <t>企业所得税</t>
  </si>
  <si>
    <t>个人所得税</t>
  </si>
  <si>
    <t>资源税</t>
  </si>
  <si>
    <t>城市维护建设税</t>
  </si>
  <si>
    <t>房产税</t>
  </si>
  <si>
    <t>城镇土地使用税</t>
  </si>
  <si>
    <t>土地增值税</t>
  </si>
  <si>
    <t>耕地占用税</t>
  </si>
  <si>
    <t>契税</t>
  </si>
  <si>
    <t>其他各项税收收入</t>
  </si>
  <si>
    <t>专项收入</t>
  </si>
  <si>
    <t>行政事业性收费收入</t>
  </si>
  <si>
    <t>罚没收入</t>
  </si>
  <si>
    <t>国有资本经营收入</t>
  </si>
  <si>
    <t>国有资源(资产)有偿使用收入</t>
  </si>
  <si>
    <t>其他收入</t>
  </si>
  <si>
    <t>水磨沟区</t>
  </si>
  <si>
    <t>2021年度水磨沟区地方政府一般债务限额和余额情况决算表</t>
  </si>
  <si>
    <t>项目</t>
  </si>
  <si>
    <t>一般债务</t>
  </si>
  <si>
    <t>专项债务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</si>
  <si>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</si>
  <si>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</si>
  <si>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</si>
  <si>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</si>
  <si>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</si>
  <si>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</si>
  <si>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</si>
  <si>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</si>
  <si>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</si>
  <si>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</si>
  <si>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</si>
  <si>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</si>
  <si>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第二部分:政府性基金预算</t>
  </si>
  <si>
    <t>2021年度水磨沟区政府性基金预算收支决算总表</t>
  </si>
  <si>
    <t>政府性基金收入</t>
  </si>
  <si>
    <t>专项债务对应项目专项收入</t>
  </si>
  <si>
    <t>抗疫特别国债安排的支出</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</si>
  <si>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</si>
  <si>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</si>
  <si>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</si>
  <si>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</si>
  <si>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</si>
  <si>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</si>
  <si>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</si>
  <si>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</si>
  <si>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待偿债置换专项债券上年结余</t>
  </si>
  <si>
    <t>待偿债置换专项债券结余</t>
  </si>
  <si>
    <t>收 入 总 计</t>
  </si>
  <si>
    <t>支 出 总 计</t>
  </si>
  <si>
    <t>2021年度水磨沟区政府性基金预算收入预算变动情况表</t>
  </si>
  <si>
    <t xml:space="preserve">  农网还贷资金收入</t>
  </si>
  <si>
    <t xml:space="preserve">  海南省高等级公路车辆通行附加费收入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</si>
  <si>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</si>
  <si>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</si>
  <si>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</si>
  <si>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</si>
  <si>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</si>
  <si>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</si>
  <si>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</si>
  <si>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</si>
  <si>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</si>
  <si>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</si>
  <si>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车辆通行费</t>
  </si>
  <si>
    <t xml:space="preserve">  污水处理费收入</t>
  </si>
  <si>
    <t xml:space="preserve">  彩票发行机构和彩票销售机构的业务费用</t>
  </si>
  <si>
    <t xml:space="preserve">  其他政府性基金收入</t>
  </si>
  <si>
    <t xml:space="preserve">  海南省高等级公路车辆通行附加费专项债务对应项目专项收入</t>
  </si>
  <si>
    <t xml:space="preserve">  港口建设费专项债务对应项目专项收入</t>
  </si>
  <si>
    <t xml:space="preserve">  国家电影事业发展专项资金专项债务对应项目专项收入</t>
  </si>
  <si>
    <t xml:space="preserve">  国有土地使用权出让金专项债务对应项目专项收入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</si>
  <si>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</si>
  <si>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</si>
  <si>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</si>
  <si>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</si>
  <si>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</si>
  <si>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</si>
  <si>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</si>
  <si>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</si>
  <si>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合           计</t>
  </si>
  <si>
    <t>2021年度水磨沟区政府性基金预算支出预算变动情况表</t>
  </si>
  <si>
    <t>变         动         项         目</t>
  </si>
  <si>
    <t>小    计</t>
  </si>
  <si>
    <t>专项补助</t>
  </si>
  <si>
    <t>动用上年结余</t>
  </si>
  <si>
    <t xml:space="preserve">  核电站乏燃料处理处置基金支出</t>
  </si>
  <si>
    <t xml:space="preserve">  国家电影事业发展专项资金安排的支出</t>
  </si>
  <si>
    <t xml:space="preserve">  旅游发展基金支出</t>
  </si>
  <si>
    <t xml:space="preserve">  国家电影事业发展专项资金对应专项债务收入安排的支出</t>
  </si>
  <si>
    <t xml:space="preserve">  大中型水库移民后期扶持基金支出</t>
  </si>
  <si>
    <t xml:space="preserve">  小型水库移民扶助基金安排的支出</t>
  </si>
  <si>
    <t xml:space="preserve">  小型水库移民扶助基金对应专项债务收入安排的支出</t>
  </si>
  <si>
    <t xml:space="preserve">  可再生能源电价附加收入安排的支出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</si>
  <si>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</si>
  <si>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</si>
  <si>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</si>
  <si>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</si>
  <si>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</si>
  <si>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</si>
  <si>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</si>
  <si>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</si>
  <si>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</si>
  <si>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国有土地使用权出让收入对应专项债务收入安排的支出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</si>
  <si>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</si>
  <si>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</si>
  <si>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</si>
  <si>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</si>
  <si>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</si>
  <si>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海南省高等级公路车辆通行附加费安排的支出</t>
  </si>
  <si>
    <t xml:space="preserve">  车辆通行费安排的支出</t>
  </si>
  <si>
    <t xml:space="preserve">  港口建设费安排的支出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</si>
  <si>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</si>
  <si>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</si>
  <si>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</si>
  <si>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</si>
  <si>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港口建设费对应专项债务收入安排的支出  </t>
  </si>
  <si>
    <t xml:space="preserve">  农网还贷资金支出</t>
  </si>
  <si>
    <t xml:space="preserve">  其他政府性基金及对应专项债务收入安排的支出</t>
  </si>
  <si>
    <t xml:space="preserve">  彩票发行销售机构业务费安排的支出</t>
  </si>
  <si>
    <t xml:space="preserve">  彩票公益金安排的支出</t>
  </si>
  <si>
    <t xml:space="preserve">  抗疫相关支出</t>
  </si>
  <si>
    <t xml:space="preserve"> </t>
  </si>
  <si>
    <t>2021年度水磨沟区政府性基金预算收入决算明细表</t>
  </si>
  <si>
    <t xml:space="preserve">    地方农网还贷资金收入</t>
  </si>
  <si>
    <t xml:space="preserve">  旅游发展基金收入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</si>
  <si>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</si>
  <si>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</si>
  <si>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</si>
  <si>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</si>
  <si>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</si>
  <si>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地方大中型水库库区基金收入</t>
  </si>
  <si>
    <t xml:space="preserve">    福利彩票公益金收入</t>
  </si>
  <si>
    <t xml:space="preserve">    体育彩票公益金收入</t>
  </si>
  <si>
    <t xml:space="preserve">    地方重大水利工程建设资金</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</si>
  <si>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</si>
  <si>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</si>
  <si>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</si>
  <si>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</si>
  <si>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</si>
  <si>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</si>
  <si>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</si>
  <si>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</si>
  <si>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</si>
  <si>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</si>
  <si>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</si>
  <si>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</si>
  <si>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</si>
  <si>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</si>
  <si>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</si>
  <si>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</si>
  <si>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</si>
  <si>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</si>
  <si>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</si>
  <si>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</si>
  <si>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</si>
  <si>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</si>
  <si>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</si>
  <si>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</si>
  <si>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2021年度水磨沟区政府性基金预算支出决算功能分类明细表</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</si>
  <si>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</si>
  <si>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</si>
  <si>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</si>
  <si>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</si>
  <si>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</si>
  <si>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</si>
  <si>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</si>
  <si>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</si>
  <si>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</si>
  <si>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</si>
  <si>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</si>
  <si>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</si>
  <si>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</si>
  <si>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</si>
  <si>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</si>
  <si>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</si>
  <si>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</si>
  <si>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</si>
  <si>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</si>
  <si>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</si>
  <si>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</si>
  <si>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</si>
  <si>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</si>
  <si>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</si>
  <si>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</si>
  <si>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</si>
  <si>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</si>
  <si>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</si>
  <si>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</si>
  <si>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</si>
  <si>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</si>
  <si>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</si>
  <si>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</si>
  <si>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</si>
  <si>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</si>
  <si>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</si>
  <si>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</si>
  <si>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</si>
  <si>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</si>
  <si>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</si>
  <si>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</si>
  <si>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</si>
  <si>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</si>
  <si>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</si>
  <si>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</si>
  <si>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</si>
  <si>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</si>
  <si>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</si>
  <si>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</si>
  <si>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</si>
  <si>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</si>
  <si>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</si>
  <si>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</si>
  <si>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</si>
  <si>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</si>
  <si>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</si>
  <si>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</si>
  <si>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</si>
  <si>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</si>
  <si>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</si>
  <si>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</si>
  <si>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</si>
  <si>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</si>
  <si>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</si>
  <si>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</si>
  <si>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</si>
  <si>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</si>
  <si>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</si>
  <si>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</si>
  <si>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</si>
  <si>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</si>
  <si>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</si>
  <si>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基础设施建设和经济发展  </t>
  </si>
  <si>
    <t xml:space="preserve">    其他大中型水库库区基金对应专项债务收入支出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</si>
  <si>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</si>
  <si>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</si>
  <si>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</si>
  <si>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</si>
  <si>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</si>
  <si>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</si>
  <si>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</si>
  <si>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</si>
  <si>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</si>
  <si>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</si>
  <si>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</si>
  <si>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</si>
  <si>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</si>
  <si>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</si>
  <si>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</si>
  <si>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</si>
  <si>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</si>
  <si>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</si>
  <si>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</si>
  <si>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公路建设  </t>
  </si>
  <si>
    <t xml:space="preserve">    其他海南省高等级公路车辆通行附加费对应专项债务收入安排的支出  </t>
  </si>
  <si>
    <t xml:space="preserve">    其他政府收费公路专项债券收入安排的支出  </t>
  </si>
  <si>
    <t xml:space="preserve">    港口设施  </t>
  </si>
  <si>
    <t xml:space="preserve">    航运保障系统建设  </t>
  </si>
  <si>
    <t xml:space="preserve">    其他港口建设费对应专项债务收入安排的支出  </t>
  </si>
  <si>
    <t xml:space="preserve">    地方农网还贷资金支出</t>
  </si>
  <si>
    <t xml:space="preserve">    其他农网还贷资金支出</t>
  </si>
  <si>
    <t xml:space="preserve">    其他政府性基金安排的支出  </t>
  </si>
  <si>
    <t xml:space="preserve">    其他地方自行试点项目收益专项债券收入安排的支出  </t>
  </si>
  <si>
    <t xml:space="preserve">    其他政府性基金债务收入安排的支出  </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</si>
  <si>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</si>
  <si>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</si>
  <si>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</si>
  <si>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</si>
  <si>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</si>
  <si>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</si>
  <si>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</si>
  <si>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</si>
  <si>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</si>
  <si>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</si>
  <si>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</si>
  <si>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</si>
  <si>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</si>
  <si>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</si>
  <si>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</si>
  <si>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</si>
  <si>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</si>
  <si>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</si>
  <si>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</si>
  <si>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</si>
  <si>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</si>
  <si>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</si>
  <si>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</si>
  <si>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</si>
  <si>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</si>
  <si>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</si>
  <si>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</si>
  <si>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</si>
  <si>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</si>
  <si>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</si>
  <si>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</si>
  <si>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</si>
  <si>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</si>
  <si>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</si>
  <si>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</si>
  <si>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</si>
  <si>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</si>
  <si>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</si>
  <si>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</si>
  <si>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</si>
  <si>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</si>
  <si>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</si>
  <si>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</si>
  <si>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</si>
  <si>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</si>
  <si>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</si>
  <si>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</si>
  <si>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</si>
  <si>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</si>
  <si>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</si>
  <si>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</si>
  <si>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</si>
  <si>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</si>
  <si>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</si>
  <si>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</si>
  <si>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</si>
  <si>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</si>
  <si>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</si>
  <si>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</si>
  <si>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</si>
  <si>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</si>
  <si>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</si>
  <si>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</si>
  <si>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</si>
  <si>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</si>
  <si>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援企稳岗补贴</t>
  </si>
  <si>
    <t xml:space="preserve">    困难群众基本生活补助</t>
  </si>
  <si>
    <t xml:space="preserve">    其他抗疫相关支出</t>
  </si>
  <si>
    <t>2021年度水磨沟区政府性基金预算收支及结余情况表</t>
  </si>
  <si>
    <t>收入项目</t>
  </si>
  <si>
    <t>支出项目</t>
  </si>
  <si>
    <t>结余项目</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</si>
  <si>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</si>
  <si>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</si>
  <si>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</si>
  <si>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</si>
  <si>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</si>
  <si>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</si>
  <si>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</si>
  <si>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</si>
  <si>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</si>
  <si>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</si>
  <si>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</si>
  <si>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</si>
  <si>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</si>
  <si>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</si>
  <si>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</si>
  <si>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</si>
  <si>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</si>
  <si>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</si>
  <si>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</si>
  <si>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</si>
  <si>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</si>
  <si>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</si>
  <si>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</si>
  <si>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</si>
  <si>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</si>
  <si>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</si>
  <si>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</si>
  <si>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</si>
  <si>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</si>
  <si>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</si>
  <si>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</si>
  <si>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</si>
  <si>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</si>
  <si>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</si>
  <si>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</si>
  <si>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</si>
  <si>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</si>
  <si>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</si>
  <si>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</si>
  <si>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</si>
  <si>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</si>
  <si>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</si>
  <si>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</si>
  <si>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</si>
  <si>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</si>
  <si>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</si>
  <si>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</si>
  <si>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</si>
  <si>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</si>
  <si>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</si>
  <si>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</si>
  <si>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民航发展基金收入</t>
  </si>
  <si>
    <t>民航发展基金支出</t>
  </si>
  <si>
    <t>民航发展基金结余</t>
  </si>
  <si>
    <t>农网还贷资金收入</t>
  </si>
  <si>
    <t>农网还贷资金支出</t>
  </si>
  <si>
    <t>农网还贷资金结余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</si>
  <si>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</si>
  <si>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</si>
  <si>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</si>
  <si>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</si>
  <si>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</si>
  <si>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</si>
  <si>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</si>
  <si>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</si>
  <si>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</si>
  <si>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 xml:space="preserve">  其中:抗疫特别国债上年结余</t>
  </si>
  <si>
    <t xml:space="preserve">  其中:抗疫特别国债安排的支出</t>
  </si>
  <si>
    <t xml:space="preserve">  其中:抗疫特别国债结余</t>
  </si>
  <si>
    <t>收 入 合 计</t>
  </si>
  <si>
    <t>支 出 合 计</t>
  </si>
  <si>
    <t>结 余 合 计</t>
  </si>
  <si>
    <t>2021年度水磨沟区政府性基金预算收支决算分级表</t>
  </si>
  <si>
    <t>其他各项政府性基金相关收入</t>
  </si>
  <si>
    <t>其他各项政府性基金相关支出</t>
  </si>
  <si>
    <t/>
  </si>
  <si>
    <t>2021年度水磨沟区政府性基金预算收支及平衡情况表</t>
  </si>
  <si>
    <t>收   支   部   分</t>
  </si>
  <si>
    <t>平  衡  部  分</t>
  </si>
  <si>
    <t>收   入   部   分</t>
  </si>
  <si>
    <t>支   出   部   分</t>
  </si>
  <si>
    <t>结   余   部   分</t>
  </si>
  <si>
    <t>2021年度水磨沟区政府性基金预算转移性收支决算表</t>
  </si>
  <si>
    <t>单位：万元</t>
  </si>
  <si>
    <t>政府性基金预算收入</t>
  </si>
  <si>
    <t>政府性基金预算支出</t>
  </si>
  <si>
    <t>政府性基金预算上级补助收入</t>
  </si>
  <si>
    <t>政府性基金预算补助下级支出</t>
  </si>
  <si>
    <t xml:space="preserve">  政府性基金转移支付支出</t>
  </si>
  <si>
    <t>政府性基金预算下级上解收入</t>
  </si>
  <si>
    <t>政府性基金预算上解上级支出</t>
  </si>
  <si>
    <t>政府性基金预算上年结余</t>
  </si>
  <si>
    <t>政府性基金预算调入资金</t>
  </si>
  <si>
    <t>政府性基金预算调出资金</t>
  </si>
  <si>
    <t xml:space="preserve">  一般公共预算调入</t>
  </si>
  <si>
    <t xml:space="preserve">  其他调入资金</t>
  </si>
  <si>
    <t>债务收入</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</si>
  <si>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</si>
  <si>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</si>
  <si>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</si>
  <si>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</si>
  <si>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</si>
  <si>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</si>
  <si>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</si>
  <si>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</si>
  <si>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</si>
  <si>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</si>
  <si>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</si>
  <si>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政府性基金预算年终结余</t>
  </si>
  <si>
    <t>收　　入　　总　　计　</t>
  </si>
  <si>
    <t>支　　出　　总　　计　</t>
  </si>
  <si>
    <t>第三部分:国有资本经营预算</t>
  </si>
  <si>
    <t>2021年度水磨沟区国有资本经营预算收入表</t>
  </si>
  <si>
    <t>年初预算数</t>
  </si>
  <si>
    <t>利润收入</t>
  </si>
  <si>
    <t>股利、股息收入</t>
  </si>
  <si>
    <t>产权转让收入</t>
  </si>
  <si>
    <t>清算收入</t>
  </si>
  <si>
    <t>其他国有资本经营预算收入</t>
  </si>
  <si>
    <t>收  入  总  计</t>
  </si>
  <si>
    <t>2021年度水磨沟区国有资本经营预算支出表</t>
  </si>
  <si>
    <t>解决历史遗留问题及改革成本支出</t>
  </si>
  <si>
    <t>国有企业资本金注入</t>
  </si>
  <si>
    <t>国有企业政策性补贴</t>
  </si>
  <si>
    <t>其他国有资本经营预算支出</t>
  </si>
  <si>
    <t>支  出  总  计</t>
  </si>
  <si>
    <t>2021年度水磨沟区国有资本经营预算收支决算明细表</t>
  </si>
  <si>
    <t>决算20表</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</si>
  <si>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</si>
  <si>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</si>
  <si>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</si>
  <si>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</si>
  <si>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</si>
  <si>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</si>
  <si>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</si>
  <si>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</si>
  <si>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</si>
  <si>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</si>
  <si>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</si>
  <si>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</si>
  <si>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</si>
  <si>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</si>
  <si>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</si>
  <si>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</si>
  <si>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</si>
  <si>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金融企业改革性支出</t>
  </si>
  <si>
    <t xml:space="preserve">  机械企业利润收入</t>
  </si>
  <si>
    <t xml:space="preserve">  其他解决历史遗留问题及改革成本支出</t>
  </si>
  <si>
    <t xml:space="preserve">  投资服务企业利润收入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</si>
  <si>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</si>
  <si>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</si>
  <si>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</si>
  <si>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</si>
  <si>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</si>
  <si>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</si>
  <si>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</si>
  <si>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</si>
  <si>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</si>
  <si>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</si>
  <si>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</si>
  <si>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</si>
  <si>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</si>
  <si>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</si>
  <si>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</si>
  <si>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金融企业资本性支出</t>
  </si>
  <si>
    <t xml:space="preserve">  农林牧渔企业利润收入</t>
  </si>
  <si>
    <t xml:space="preserve">  其他国有企业资本金注入</t>
  </si>
  <si>
    <t xml:space="preserve">  邮政企业利润收入</t>
  </si>
  <si>
    <t>国有企业政策性补贴(款)</t>
  </si>
  <si>
    <t xml:space="preserve">  军工企业利润收入</t>
  </si>
  <si>
    <t xml:space="preserve">  国有企业政策性补贴(项)</t>
  </si>
  <si>
    <t xml:space="preserve">  转制科研院所利润收入</t>
  </si>
  <si>
    <t>其他国有资本经营预算支出(款)</t>
  </si>
  <si>
    <t xml:space="preserve">  地质勘查企业利润收入</t>
  </si>
  <si>
    <t xml:space="preserve">  其他国有资本经营预算支出(项)</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</si>
  <si>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</si>
  <si>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</si>
  <si>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</si>
  <si>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</si>
  <si>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</si>
  <si>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</si>
  <si>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</si>
  <si>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</si>
  <si>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</si>
  <si>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</si>
  <si>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</si>
  <si>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</si>
  <si>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</si>
  <si>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</si>
  <si>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</si>
  <si>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</si>
  <si>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</si>
  <si>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2021年度水磨沟区国有资本经营预算转移支付表</t>
  </si>
  <si>
    <t xml:space="preserve">  国有资本经营预算转移支付收入</t>
  </si>
  <si>
    <t>其中：科学技术支出</t>
  </si>
  <si>
    <t>2021年度水磨沟区社会保险基金预算收入表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</si>
  <si>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</si>
  <si>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</si>
  <si>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</si>
  <si>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</si>
  <si>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</si>
  <si>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</si>
  <si>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</si>
  <si>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</si>
  <si>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</si>
  <si>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</si>
  <si>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</si>
  <si>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</si>
  <si>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</si>
  <si>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</si>
  <si>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</si>
  <si>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备注：我区无社会保险基金收入，此表为空表。</t>
  </si>
  <si>
    <t>2021年度水磨沟区社会保险基金预算支出表</t>
  </si>
  <si>
    <t xml:space="preserve">   其中:社会保险待遇支出</t>
  </si>
  <si>
    <t xml:space="preserve">        转移支出</t>
  </si>
  <si>
    <t xml:space="preserve">        其他支出</t>
  </si>
  <si>
    <t xml:space="preserve">        中央调剂资金支出</t>
  </si>
  <si>
    <t>三、本年收支结余</t>
  </si>
  <si>
    <t>四、年末滚存结余</t>
  </si>
  <si>
    <t>备注：我区无社会保险基金支出，此表为空表。</t>
  </si>
  <si>
    <r>
      <rPr>
        <b/>
        <sz val="18"/>
        <rFont val="宋体"/>
        <charset val="134"/>
      </rPr>
      <t>2021年水磨沟区政府</t>
    </r>
    <r>
      <rPr>
        <b/>
        <sz val="18"/>
        <rFont val="宋体"/>
        <charset val="134"/>
      </rPr>
      <t>专项债务限额和余额情况表</t>
    </r>
  </si>
  <si>
    <t>行政区划名称</t>
  </si>
  <si>
    <t>政府债务限额总额</t>
  </si>
  <si>
    <t>其中：新增债务限额</t>
  </si>
  <si>
    <t>政府债务余额</t>
  </si>
  <si>
    <t>2021年水磨沟区政府债券发行情况表</t>
  </si>
  <si>
    <t>政府债券发行总额</t>
  </si>
  <si>
    <t>其中：新增债券额度</t>
  </si>
  <si>
    <t>其中：再融资债券额度</t>
  </si>
  <si>
    <t>新增债券</t>
  </si>
  <si>
    <t>再融资债券</t>
  </si>
  <si>
    <t>2021年水磨沟区政府债券还本付息情况表</t>
  </si>
  <si>
    <t>本金</t>
  </si>
  <si>
    <t>利息</t>
  </si>
  <si>
    <t>2021年水磨沟区新增债券使用情况表</t>
  </si>
  <si>
    <t>序号</t>
  </si>
  <si>
    <t>区划</t>
  </si>
  <si>
    <t>项目单位</t>
  </si>
  <si>
    <t>项目名称</t>
  </si>
  <si>
    <t>项目领域</t>
  </si>
  <si>
    <t>债券性质</t>
  </si>
  <si>
    <t>债券金额</t>
  </si>
  <si>
    <t>实际支出</t>
  </si>
  <si>
    <t>乌鲁木齐市水磨沟区城市管理局（乌鲁木齐市水磨沟区城市管理行政执法局）</t>
  </si>
  <si>
    <t>河马泉新区新建垃圾中转站 环卫作业基地工程</t>
  </si>
  <si>
    <t>0501 城镇污水垃圾处理</t>
  </si>
  <si>
    <t>乌鲁木齐市水磨沟区人民医院</t>
  </si>
  <si>
    <t>水磨沟区人民医院应急医疗、传染病病区基础设施、设备设施改造项目</t>
  </si>
  <si>
    <t>060101 应急医疗救治设施</t>
  </si>
  <si>
    <t>乌鲁木齐市水磨沟区房屋征收与补偿管理办公室（土地征收管理办公室）</t>
  </si>
  <si>
    <t>七纺北山-温泉西路南北两侧片区棚户区改造项目</t>
  </si>
  <si>
    <t>0903 棚户区改造</t>
  </si>
  <si>
    <t>乌鲁木齐市水磨沟区卫生健康委员会</t>
  </si>
  <si>
    <t>乌鲁木齐市水磨沟区中医院项目</t>
  </si>
  <si>
    <t>060102 公共卫生设施</t>
  </si>
  <si>
    <t>水磨沟区公共卫生和疾控人才培训基地</t>
  </si>
  <si>
    <t>水磨沟区妇幼保健院</t>
  </si>
  <si>
    <t>乌鲁木齐市水磨沟区八道湾社区卫生服务中心</t>
  </si>
  <si>
    <t>水磨沟区人民医院新建项目工程</t>
  </si>
  <si>
    <t>水磨沟工业园区管理委员会办公室</t>
  </si>
  <si>
    <t>乌鲁木齐市馕文化产业园三期</t>
  </si>
  <si>
    <t>0802 产业园区基础设施</t>
  </si>
  <si>
    <t>水磨沟区文化体育和旅游局</t>
  </si>
  <si>
    <t>7坊街文化创意产业园项目</t>
  </si>
  <si>
    <t>0604 文化旅游</t>
  </si>
  <si>
    <t>新疆创博智谷产业园Ⅲ期项目</t>
  </si>
  <si>
    <t>乌鲁木齐市水磨沟区食品产业园污水处理厂项目</t>
  </si>
  <si>
    <t>乌鲁木齐市水磨沟区建设局</t>
  </si>
  <si>
    <t>小型水库雨水情测报设施建设-葛家沟村卧龙岗水库</t>
  </si>
  <si>
    <t>0402 水利</t>
  </si>
  <si>
    <t>小型水库安全监测设施建设-葛家沟村卧龙岗水库</t>
  </si>
  <si>
    <t>小型水库安全监测设施建设-榆树沟康普水库</t>
  </si>
  <si>
    <t>乌鲁木齐市水磨沟区教育局</t>
  </si>
  <si>
    <t>会展中街南学校（校区）工程项目</t>
  </si>
  <si>
    <t>060201 学前教育</t>
  </si>
  <si>
    <t>第六部分:绩效评价统计表</t>
  </si>
  <si>
    <t>水磨沟区2021年度绩效评价汇总表</t>
  </si>
  <si>
    <t>地区：乌鲁木齐市水磨沟区</t>
  </si>
  <si>
    <t>县市区名称</t>
  </si>
  <si>
    <t>项目个数</t>
  </si>
  <si>
    <t>年初预算数（万元）</t>
  </si>
  <si>
    <t>全年预算数（万元）</t>
  </si>
  <si>
    <t>全年执行情况</t>
  </si>
  <si>
    <t>单位自评情况</t>
  </si>
  <si>
    <t>当年财政拨款</t>
  </si>
  <si>
    <t>上年结转资金</t>
  </si>
  <si>
    <t>其他资金</t>
  </si>
  <si>
    <t>执行数（万元）</t>
  </si>
  <si>
    <t>执行率（执行数/全年预算数*100%）</t>
  </si>
  <si>
    <t>绩效目标总体完成率%</t>
  </si>
  <si>
    <t>单位自评得分</t>
  </si>
  <si>
    <t>水磨沟区2021年度绩效评价明细表</t>
  </si>
  <si>
    <t>部门单位</t>
  </si>
  <si>
    <t xml:space="preserve">项目名称 </t>
  </si>
  <si>
    <t>部门评价情况</t>
  </si>
  <si>
    <t>财政部门审核情况</t>
  </si>
  <si>
    <t>是否实施部门评价（是/否）</t>
  </si>
  <si>
    <t>绩效评价报告得分</t>
  </si>
  <si>
    <t>对单位项目支出绩效自评表审核得分</t>
  </si>
  <si>
    <t>对部门绩效评价报告审核得分</t>
  </si>
  <si>
    <t>1</t>
  </si>
  <si>
    <t>乌市水磨沟区人大常委会办公室</t>
  </si>
  <si>
    <t>预算联网监督平台建设经费</t>
  </si>
  <si>
    <t>否</t>
  </si>
  <si>
    <t>2</t>
  </si>
  <si>
    <t>十六届六次会议经费</t>
  </si>
  <si>
    <t>3</t>
  </si>
  <si>
    <t>人大代表活动经费</t>
  </si>
  <si>
    <t>4</t>
  </si>
  <si>
    <t>人大代表换届选举经费</t>
  </si>
  <si>
    <t>5</t>
  </si>
  <si>
    <t>临聘人员经费</t>
  </si>
  <si>
    <t>6</t>
  </si>
  <si>
    <t>政协乌市水磨沟区委员会办公室</t>
  </si>
  <si>
    <t>委员日常活动经费</t>
  </si>
  <si>
    <t>7</t>
  </si>
  <si>
    <r>
      <rPr>
        <sz val="9"/>
        <color indexed="8"/>
        <rFont val="宋体"/>
        <charset val="134"/>
      </rPr>
      <t>乌财行〔</t>
    </r>
    <r>
      <rPr>
        <sz val="9"/>
        <color indexed="8"/>
        <rFont val="Times New Roman"/>
        <charset val="134"/>
      </rPr>
      <t>2020</t>
    </r>
    <r>
      <rPr>
        <sz val="9"/>
        <color indexed="8"/>
        <rFont val="宋体"/>
        <charset val="134"/>
      </rPr>
      <t>〕</t>
    </r>
    <r>
      <rPr>
        <sz val="9"/>
        <color indexed="8"/>
        <rFont val="Times New Roman"/>
        <charset val="134"/>
      </rPr>
      <t>196</t>
    </r>
    <r>
      <rPr>
        <sz val="9"/>
        <color indexed="8"/>
        <rFont val="宋体"/>
        <charset val="134"/>
      </rPr>
      <t>号</t>
    </r>
    <r>
      <rPr>
        <sz val="9"/>
        <color indexed="8"/>
        <rFont val="Times New Roman"/>
        <charset val="134"/>
      </rPr>
      <t>-</t>
    </r>
    <r>
      <rPr>
        <sz val="9"/>
        <color indexed="8"/>
        <rFont val="宋体"/>
        <charset val="134"/>
      </rPr>
      <t>关于提前下达</t>
    </r>
    <r>
      <rPr>
        <sz val="9"/>
        <color indexed="8"/>
        <rFont val="Times New Roman"/>
        <charset val="134"/>
      </rPr>
      <t>2021</t>
    </r>
    <r>
      <rPr>
        <sz val="9"/>
        <color indexed="8"/>
        <rFont val="宋体"/>
        <charset val="134"/>
      </rPr>
      <t>年度基层政协补助经费的通知</t>
    </r>
  </si>
  <si>
    <t>8</t>
  </si>
  <si>
    <t>政协委员换届选举经费</t>
  </si>
  <si>
    <t>是</t>
  </si>
  <si>
    <t>9</t>
  </si>
  <si>
    <t>政协九届五次全委会经费</t>
  </si>
  <si>
    <t>10</t>
  </si>
  <si>
    <t>2021年临时聘用人员经费</t>
  </si>
  <si>
    <t>11</t>
  </si>
  <si>
    <t>乌市水磨沟区委员会办公室</t>
  </si>
  <si>
    <t>12</t>
  </si>
  <si>
    <t>国安办工作经费</t>
  </si>
  <si>
    <t>13</t>
  </si>
  <si>
    <t>慰问经费</t>
  </si>
  <si>
    <t>14</t>
  </si>
  <si>
    <t>业务经费</t>
  </si>
  <si>
    <t>15</t>
  </si>
  <si>
    <t>党务协调工作经费</t>
  </si>
  <si>
    <t>16</t>
  </si>
  <si>
    <t>包联工作经费</t>
  </si>
  <si>
    <t>17</t>
  </si>
  <si>
    <t>乌市水磨沟区委员会组织部</t>
  </si>
  <si>
    <t>换届经费</t>
  </si>
  <si>
    <t>18</t>
  </si>
  <si>
    <t>19</t>
  </si>
  <si>
    <t>农村工作经费</t>
  </si>
  <si>
    <t>20</t>
  </si>
  <si>
    <t>人才发展专项</t>
  </si>
  <si>
    <t>21</t>
  </si>
  <si>
    <t>2018年度、2019年度、2020年度“访惠聚”驻社区（村）工作先进集体、先进个人和优秀组织单位表彰经费（第五次财经会）</t>
  </si>
  <si>
    <t>22</t>
  </si>
  <si>
    <t>乌市水磨沟区委员会宣传部</t>
  </si>
  <si>
    <t>2021年少数民族地区和边疆地区文化安全补助</t>
  </si>
  <si>
    <t>23</t>
  </si>
  <si>
    <t>24</t>
  </si>
  <si>
    <t>各类新闻媒体宣传工作经费</t>
  </si>
  <si>
    <t>25</t>
  </si>
  <si>
    <t>各类宣传及教育活动经费</t>
  </si>
  <si>
    <t>26</t>
  </si>
  <si>
    <t>晚报私定公助经费</t>
  </si>
  <si>
    <t>27</t>
  </si>
  <si>
    <t>乌市水磨沟区纪律检查委员会</t>
  </si>
  <si>
    <t>谈话场所工程建设经费</t>
  </si>
  <si>
    <t>28</t>
  </si>
  <si>
    <t>纪检监察信息员经费</t>
  </si>
  <si>
    <t>29</t>
  </si>
  <si>
    <t>30</t>
  </si>
  <si>
    <t>监察委专项经费</t>
  </si>
  <si>
    <t>31</t>
  </si>
  <si>
    <t>办案经费</t>
  </si>
  <si>
    <t>32</t>
  </si>
  <si>
    <t>谈话场所建设经费</t>
  </si>
  <si>
    <t>33</t>
  </si>
  <si>
    <t>其他业务经费</t>
  </si>
  <si>
    <t>34</t>
  </si>
  <si>
    <t>谈话场所工程采购经费</t>
  </si>
  <si>
    <t>35</t>
  </si>
  <si>
    <t>乌财行〔2021〕0062号关于拨付2021年中央和自治区政法纪检监察转移支付资金的通知</t>
  </si>
  <si>
    <t>36</t>
  </si>
  <si>
    <t>乌市水磨沟区委政法委员会</t>
  </si>
  <si>
    <t>“雪亮工程”运维保障经费暨运维单位公开招标</t>
  </si>
  <si>
    <t>37</t>
  </si>
  <si>
    <t>市委调研组后勤保障经费</t>
  </si>
  <si>
    <t>38</t>
  </si>
  <si>
    <t>区指挥部领导小组办公室工作经费</t>
  </si>
  <si>
    <t>39</t>
  </si>
  <si>
    <t>大政法实训基地运转经费</t>
  </si>
  <si>
    <t>40</t>
  </si>
  <si>
    <t>司法救助金</t>
  </si>
  <si>
    <t>41</t>
  </si>
  <si>
    <t>社会治安综合治理工作经费</t>
  </si>
  <si>
    <t>42</t>
  </si>
  <si>
    <t>运维费</t>
  </si>
  <si>
    <t>43</t>
  </si>
  <si>
    <t>“雪亮工程”区级联网共享平台等保测评经费</t>
  </si>
  <si>
    <t>44</t>
  </si>
  <si>
    <t>禁毒专项工作经费</t>
  </si>
  <si>
    <t>45</t>
  </si>
  <si>
    <t>交警大队测速设备经费</t>
  </si>
  <si>
    <t>46</t>
  </si>
  <si>
    <t>2021年临时聘用人员</t>
  </si>
  <si>
    <t>47</t>
  </si>
  <si>
    <t>2019年封闭化岗亭经费</t>
  </si>
  <si>
    <t>48</t>
  </si>
  <si>
    <t>肇事肇祸人员住院治疗经费</t>
  </si>
  <si>
    <t>49</t>
  </si>
  <si>
    <t>严重精神障碍患者监护人以奖代补资金</t>
  </si>
  <si>
    <t>50</t>
  </si>
  <si>
    <t>2019年便民服务站工程造价、设计、勘探、监理建设相关经费</t>
  </si>
  <si>
    <t>51</t>
  </si>
  <si>
    <t>fkww指挥部运维经费</t>
  </si>
  <si>
    <t>52</t>
  </si>
  <si>
    <t>情报信息经费</t>
  </si>
  <si>
    <t>53</t>
  </si>
  <si>
    <t>便民服务站巡控队员服装</t>
  </si>
  <si>
    <t>54</t>
  </si>
  <si>
    <t>春节慰问金</t>
  </si>
  <si>
    <t>55</t>
  </si>
  <si>
    <t>乌市水磨沟区人民政府办公室</t>
  </si>
  <si>
    <t>政务协调工作经费</t>
  </si>
  <si>
    <t>56</t>
  </si>
  <si>
    <t>57</t>
  </si>
  <si>
    <t>2019年度“忠诚干净担当好班子”奖金（用于民族团结等活动）</t>
  </si>
  <si>
    <t>58</t>
  </si>
  <si>
    <t>电子政务中心工作经费</t>
  </si>
  <si>
    <t>59</t>
  </si>
  <si>
    <t>60</t>
  </si>
  <si>
    <t>乌市水磨沟区城市管理行政执法局</t>
  </si>
  <si>
    <t>61</t>
  </si>
  <si>
    <t>环卫保洁服采购经费</t>
  </si>
  <si>
    <t>62</t>
  </si>
  <si>
    <t>历年建设工程项目进度款</t>
  </si>
  <si>
    <t>63</t>
  </si>
  <si>
    <t>节日氛围营造</t>
  </si>
  <si>
    <t>64</t>
  </si>
  <si>
    <t>保洁员早餐补助经费</t>
  </si>
  <si>
    <t>65</t>
  </si>
  <si>
    <t>拆违补助</t>
  </si>
  <si>
    <t>66</t>
  </si>
  <si>
    <t>2021年水磨沟区第一批重点项目前期费</t>
  </si>
  <si>
    <t>67</t>
  </si>
  <si>
    <t>城市靓化工程PPP项目2021年政府支出责任</t>
  </si>
  <si>
    <t>68</t>
  </si>
  <si>
    <t>河马泉新区新建垃圾中转站、环卫作业基地工程项目</t>
  </si>
  <si>
    <t>69</t>
  </si>
  <si>
    <t>消杀车间叉车购置经费</t>
  </si>
  <si>
    <t>70</t>
  </si>
  <si>
    <t>第三次全国国土调查工作经费</t>
  </si>
  <si>
    <t>71</t>
  </si>
  <si>
    <t>环卫保洁服采购资金</t>
  </si>
  <si>
    <t>72</t>
  </si>
  <si>
    <t>2020水磨沟区“煤变气”项目经费</t>
  </si>
  <si>
    <t>73</t>
  </si>
  <si>
    <t>74</t>
  </si>
  <si>
    <t>路灯及景观亮化电费</t>
  </si>
  <si>
    <t>75</t>
  </si>
  <si>
    <t>冬季防滑物资</t>
  </si>
  <si>
    <t>76</t>
  </si>
  <si>
    <t>乌市水磨沟区机关事务管理中心</t>
  </si>
  <si>
    <t>华光街综合办公楼音响设备</t>
  </si>
  <si>
    <t>77</t>
  </si>
  <si>
    <t>租用创博车辆经费</t>
  </si>
  <si>
    <t>78</t>
  </si>
  <si>
    <t>零星维修经费</t>
  </si>
  <si>
    <t>79</t>
  </si>
  <si>
    <t>2021年临聘人员经费</t>
  </si>
  <si>
    <t>80</t>
  </si>
  <si>
    <t>机关服务中心购买服务</t>
  </si>
  <si>
    <t>81</t>
  </si>
  <si>
    <t>华光街小型消防站前期建设费用（2020年第四次财经会）</t>
  </si>
  <si>
    <t>82</t>
  </si>
  <si>
    <t>食堂经费</t>
  </si>
  <si>
    <t>83</t>
  </si>
  <si>
    <t>政府购买服务经费</t>
  </si>
  <si>
    <t>84</t>
  </si>
  <si>
    <t>乌市水磨沟区人民武装部</t>
  </si>
  <si>
    <t>维修费</t>
  </si>
  <si>
    <t>85</t>
  </si>
  <si>
    <t>征兵工作经费</t>
  </si>
  <si>
    <t>86</t>
  </si>
  <si>
    <t>87</t>
  </si>
  <si>
    <t>民兵预备役部队军事训练经费</t>
  </si>
  <si>
    <t>88</t>
  </si>
  <si>
    <t>民兵特勤分队伙食费</t>
  </si>
  <si>
    <t>89</t>
  </si>
  <si>
    <t>民兵预备役武器集中管理维护费</t>
  </si>
  <si>
    <t>90</t>
  </si>
  <si>
    <t>乌市水磨沟区经济和发展改革委员会</t>
  </si>
  <si>
    <t>91</t>
  </si>
  <si>
    <t>产业园土地征收费用（2020年第十次财经会）</t>
  </si>
  <si>
    <t>92</t>
  </si>
  <si>
    <t>水磨沟区产业园建设项目前期费用（2020年第八次财经会）</t>
  </si>
  <si>
    <t>93</t>
  </si>
  <si>
    <t>区招商服务中心（中小企业服务中西）招商引资工作经费</t>
  </si>
  <si>
    <t>94</t>
  </si>
  <si>
    <t>专项债配套资金（水磨沟区产业园建设）</t>
  </si>
  <si>
    <t>95</t>
  </si>
  <si>
    <t>工业园区规划环评编制费用（2020年第十次财经会）</t>
  </si>
  <si>
    <t>96</t>
  </si>
  <si>
    <t>乌财健【2021】6号关于预拨自治区纺织服装和口罩生产企业流动资金贷款贴息资金（第九批）</t>
  </si>
  <si>
    <t>97</t>
  </si>
  <si>
    <t>新疆创博智谷产业园III期项目</t>
  </si>
  <si>
    <t>98</t>
  </si>
  <si>
    <t>99</t>
  </si>
  <si>
    <t>乌鲁木齐市馕文化产业园三期项目</t>
  </si>
  <si>
    <t>100</t>
  </si>
  <si>
    <t>重点项目前期费</t>
  </si>
  <si>
    <t>101</t>
  </si>
  <si>
    <t>乌财健【2021】30号关于预拨自治区纺织服装和口罩生产企业流动资金贷款贴息资金（第十批）的通知</t>
  </si>
  <si>
    <t>102</t>
  </si>
  <si>
    <t>乌鲁木齐市馕文化产业园（二期）项目及设备采购项目</t>
  </si>
  <si>
    <t>103</t>
  </si>
  <si>
    <t>乌市水磨沟区安全生产监督管理局</t>
  </si>
  <si>
    <t>安全生产及各类宣传等专项经费</t>
  </si>
  <si>
    <t>104</t>
  </si>
  <si>
    <t>105</t>
  </si>
  <si>
    <t>106</t>
  </si>
  <si>
    <t>乌市水磨沟区农牧局</t>
  </si>
  <si>
    <t>流浪狗饲养经费</t>
  </si>
  <si>
    <t>107</t>
  </si>
  <si>
    <t>中央动物防疫等补助经费</t>
  </si>
  <si>
    <t>108</t>
  </si>
  <si>
    <t>109</t>
  </si>
  <si>
    <t>农牧业保障经费</t>
  </si>
  <si>
    <t>110</t>
  </si>
  <si>
    <t>2021年耕地地力保护补贴</t>
  </si>
  <si>
    <t>111</t>
  </si>
  <si>
    <t>石人沟片区占用基本农田非农设施复耕费用</t>
  </si>
  <si>
    <t>112</t>
  </si>
  <si>
    <t>关于拨付2020年政策性农业保险保费的通知</t>
  </si>
  <si>
    <t>113</t>
  </si>
  <si>
    <t>乌财农〔2021〕45号-关于下达2021年中央农业资源及生态保护补助资金预算的通知</t>
  </si>
  <si>
    <t>114</t>
  </si>
  <si>
    <t>乌财农〔2020﹞124号-关于提前下达2021年中央农村公益事业财政奖补资金的通知</t>
  </si>
  <si>
    <t>115</t>
  </si>
  <si>
    <t>2020年政策性农业保险区级配套</t>
  </si>
  <si>
    <t>116</t>
  </si>
  <si>
    <t>农产品质量检测中心实验室安防监控设备及安装费</t>
  </si>
  <si>
    <t>117</t>
  </si>
  <si>
    <t>乌财资环[2021]34号-关于拨付2021年草原植被恢复费的通知</t>
  </si>
  <si>
    <t>118</t>
  </si>
  <si>
    <t>2021年中央农业生产发展资金（项目部分）</t>
  </si>
  <si>
    <t>119</t>
  </si>
  <si>
    <t>2021年中央农业资源及生态保护补助资金</t>
  </si>
  <si>
    <t>120</t>
  </si>
  <si>
    <t>农业保险2021年中央预算指标</t>
  </si>
  <si>
    <t>121</t>
  </si>
  <si>
    <t>122</t>
  </si>
  <si>
    <t>乌市水磨沟区统计局</t>
  </si>
  <si>
    <t>123</t>
  </si>
  <si>
    <t>全国第七次人口普查调查经费</t>
  </si>
  <si>
    <t>124</t>
  </si>
  <si>
    <t>乌市水磨沟区财政局</t>
  </si>
  <si>
    <t>125</t>
  </si>
  <si>
    <t>软件更换经费</t>
  </si>
  <si>
    <t>126</t>
  </si>
  <si>
    <t>代理记账经费</t>
  </si>
  <si>
    <t>127</t>
  </si>
  <si>
    <t>政采云系统服务费</t>
  </si>
  <si>
    <t>128</t>
  </si>
  <si>
    <t>购买服务</t>
  </si>
  <si>
    <t>129</t>
  </si>
  <si>
    <t>乌市水磨沟区审计局</t>
  </si>
  <si>
    <t>130</t>
  </si>
  <si>
    <t>政府投资审计中心委托业务审计费</t>
  </si>
  <si>
    <t>131</t>
  </si>
  <si>
    <t>乌市水磨沟区人力资源和社会保障局</t>
  </si>
  <si>
    <t>乌财社〔2021〕121号-关于拨付2021年第一批自主创业补贴的通知</t>
  </si>
  <si>
    <t>132</t>
  </si>
  <si>
    <t>乌财企【2020】55号关于提前下达中央财政2021年国有企业退休人员社会化管理补助资金的通知</t>
  </si>
  <si>
    <t>133</t>
  </si>
  <si>
    <t>乌财社【2021】187号关于拨付2020年第十批吸纳贫困劳动力一次性吸纳就业补贴的通知</t>
  </si>
  <si>
    <t>134</t>
  </si>
  <si>
    <t>2020年中央和自治区就业补助资金</t>
  </si>
  <si>
    <t>135</t>
  </si>
  <si>
    <t>市级公岗经费</t>
  </si>
  <si>
    <t>136</t>
  </si>
  <si>
    <t>137</t>
  </si>
  <si>
    <t>企业退休人员管理经费</t>
  </si>
  <si>
    <t>138</t>
  </si>
  <si>
    <t>市民学校办公经费</t>
  </si>
  <si>
    <t>139</t>
  </si>
  <si>
    <t>乌财社【2021】202号关于拨付2021年第二、三批自主创业补贴的通知</t>
  </si>
  <si>
    <t>140</t>
  </si>
  <si>
    <t>乌财社【2021】201号关于拨付2020年第十批自主创业补贴的通知</t>
  </si>
  <si>
    <t>141</t>
  </si>
  <si>
    <t>2021年中央财政就业补助（直达资金）</t>
  </si>
  <si>
    <t>142</t>
  </si>
  <si>
    <t>2021年自治区财政就业补助（直达资金）</t>
  </si>
  <si>
    <t>143</t>
  </si>
  <si>
    <t>2021年中央财政就业补助（直达资金）（第二批）</t>
  </si>
  <si>
    <t>144</t>
  </si>
  <si>
    <t>乌市水磨沟区民族宗教事务管理局</t>
  </si>
  <si>
    <t>临时聘用人员经费</t>
  </si>
  <si>
    <t>145</t>
  </si>
  <si>
    <t>乌市水磨沟区党史地方志编纂委员会</t>
  </si>
  <si>
    <t>146</t>
  </si>
  <si>
    <t>乌市水磨沟区工商业联合会</t>
  </si>
  <si>
    <t>147</t>
  </si>
  <si>
    <t>乌市水磨沟区总工会</t>
  </si>
  <si>
    <t>工会经费</t>
  </si>
  <si>
    <t>148</t>
  </si>
  <si>
    <t>149</t>
  </si>
  <si>
    <t>乌市水磨沟区妇女联合会</t>
  </si>
  <si>
    <t>150</t>
  </si>
  <si>
    <t>妇女儿童工作经费</t>
  </si>
  <si>
    <t>151</t>
  </si>
  <si>
    <t>共青团乌市水磨沟区委员会</t>
  </si>
  <si>
    <t>红山青年大学生基层成长计划津补贴</t>
  </si>
  <si>
    <t>152</t>
  </si>
  <si>
    <t>乌市水磨沟区人民检察院</t>
  </si>
  <si>
    <t>2021年度区级办案经费</t>
  </si>
  <si>
    <t>153</t>
  </si>
  <si>
    <t>154</t>
  </si>
  <si>
    <t>乌市水磨沟区人民法院</t>
  </si>
  <si>
    <t>155</t>
  </si>
  <si>
    <t>区级业务装备经费</t>
  </si>
  <si>
    <t>156</t>
  </si>
  <si>
    <t>157</t>
  </si>
  <si>
    <t>办案经费（含人民调解费）</t>
  </si>
  <si>
    <t>158</t>
  </si>
  <si>
    <t>乌市水磨沟区司法局</t>
  </si>
  <si>
    <t>道路交通事故调解室工作经费</t>
  </si>
  <si>
    <t>159</t>
  </si>
  <si>
    <t>160</t>
  </si>
  <si>
    <t>产业园运行经费</t>
  </si>
  <si>
    <t>161</t>
  </si>
  <si>
    <t>水磨沟区产业园五分部一标段建设项目</t>
  </si>
  <si>
    <t>162</t>
  </si>
  <si>
    <t>163</t>
  </si>
  <si>
    <t>培训教材费用</t>
  </si>
  <si>
    <t>164</t>
  </si>
  <si>
    <t>乌市水磨沟区教育局</t>
  </si>
  <si>
    <t>2021年城乡义务教育项目直达资金</t>
  </si>
  <si>
    <t>165</t>
  </si>
  <si>
    <t>2021年中央第二批“三区”人才计划教师专项经费</t>
  </si>
  <si>
    <t>166</t>
  </si>
  <si>
    <t>会展片区七道湾东街学校</t>
  </si>
  <si>
    <t>167</t>
  </si>
  <si>
    <t>会展中街南学校</t>
  </si>
  <si>
    <t>168</t>
  </si>
  <si>
    <t>169</t>
  </si>
  <si>
    <t>乌财科教〔2020〕76号关于提前下达2021年支持学前教育发展资金预算的通知（苇湖梁幼儿园建设款）</t>
  </si>
  <si>
    <t>170</t>
  </si>
  <si>
    <t>部分教育工作经费</t>
  </si>
  <si>
    <t>171</t>
  </si>
  <si>
    <t>与市幼教集团合作办园经费</t>
  </si>
  <si>
    <t>172</t>
  </si>
  <si>
    <t>学前免费教育经费</t>
  </si>
  <si>
    <t>173</t>
  </si>
  <si>
    <t>南疆支教补贴</t>
  </si>
  <si>
    <t>174</t>
  </si>
  <si>
    <t>2021年水区第一批重点项目前期费（第三次财经会）</t>
  </si>
  <si>
    <t>175</t>
  </si>
  <si>
    <t>乌财科教【2020】90号关于下达2020年义务教育项目直达资金的通知（公用经费）初中教育（区县配套）</t>
  </si>
  <si>
    <t>176</t>
  </si>
  <si>
    <t>2021年城乡义务教育补助（直达资金）</t>
  </si>
  <si>
    <t>177</t>
  </si>
  <si>
    <t>乌财科教【2020】90号关于下达2020年义务教育项目直达资金的通知（公用经费）小学教育（区县配套）</t>
  </si>
  <si>
    <t>178</t>
  </si>
  <si>
    <t>2021年学生资助补助（直达资金）</t>
  </si>
  <si>
    <t>179</t>
  </si>
  <si>
    <t>2021年城乡义务教育项目（直达资金）（第二批）</t>
  </si>
  <si>
    <t>180</t>
  </si>
  <si>
    <t>乌市水磨沟区幼儿园</t>
  </si>
  <si>
    <t>乌财科教〔2020〕89号关于下达2021年自治区教育补助资金预算的通知（自治区学前三年教育发展保障经费）</t>
  </si>
  <si>
    <t>181</t>
  </si>
  <si>
    <t>乌财科教〔2020〕78号2021年新疆西藏等地区教育特殊补助资金</t>
  </si>
  <si>
    <t>182</t>
  </si>
  <si>
    <t>乌财科教【2021】8号关于拨付2021年自聘教师提高薪酬水平补助资金的通知</t>
  </si>
  <si>
    <t>183</t>
  </si>
  <si>
    <t>184</t>
  </si>
  <si>
    <t>乌财科教〔2020〕89号关于下达2021年自治区教育补助资金预算的通知(农村学前三年免费教育保障机制经费)（区县配套）</t>
  </si>
  <si>
    <t>185</t>
  </si>
  <si>
    <t>幼儿园校车经费</t>
  </si>
  <si>
    <t>186</t>
  </si>
  <si>
    <t>幼儿园保教费</t>
  </si>
  <si>
    <t>187</t>
  </si>
  <si>
    <t>乌市逸夫小学</t>
  </si>
  <si>
    <t>188</t>
  </si>
  <si>
    <t>乌财科教〔2020〕89号关于下达2021年自治区教育补助资金预算的通知(班主任津贴)（区县配套）</t>
  </si>
  <si>
    <t>189</t>
  </si>
  <si>
    <t>乌财科教【2020】90号关于下达2020年义务教育项目直达资金的通知（公用经费）（区县配套）</t>
  </si>
  <si>
    <t>190</t>
  </si>
  <si>
    <t>乌市第三十九小学</t>
  </si>
  <si>
    <t>191</t>
  </si>
  <si>
    <t>192</t>
  </si>
  <si>
    <t>39小新建教学综合楼</t>
  </si>
  <si>
    <t>193</t>
  </si>
  <si>
    <t>乌财企【2021】27号关于拨付2021年4月2022年3月国有企业办中小学退休教师三项费用的通知</t>
  </si>
  <si>
    <t>194</t>
  </si>
  <si>
    <t>195</t>
  </si>
  <si>
    <t>乌市第四十一小学</t>
  </si>
  <si>
    <t>196</t>
  </si>
  <si>
    <t>197</t>
  </si>
  <si>
    <t>198</t>
  </si>
  <si>
    <t>乌市第五十三小学</t>
  </si>
  <si>
    <t>乌财科教【2021】8号关于拨付2021年自聘教师提高薪酬补助资金的通知</t>
  </si>
  <si>
    <t>199</t>
  </si>
  <si>
    <t>乌财科教【2020】89号关于下达2021年自治区教育补助资金预算的通知（班主任津贴）</t>
  </si>
  <si>
    <t>200</t>
  </si>
  <si>
    <t>乌财科教【2020】90号关于下达2020年义务教育项目资金的通知（区县配套）</t>
  </si>
  <si>
    <t>201</t>
  </si>
  <si>
    <t>乌市第五十四小学</t>
  </si>
  <si>
    <t>乌财科教〔2020〕80号关于提前下达2021年“三区”人才计划教师专项工作补助经费预算数的通知</t>
  </si>
  <si>
    <t>202</t>
  </si>
  <si>
    <t>203</t>
  </si>
  <si>
    <t>204</t>
  </si>
  <si>
    <t>205</t>
  </si>
  <si>
    <t>乌财企【2021】27号关于拨付2021年4月-2022年3月国有企业办中小学退休教师三项费用的通知</t>
  </si>
  <si>
    <t>206</t>
  </si>
  <si>
    <t>乌市第五十九小学</t>
  </si>
  <si>
    <t>207</t>
  </si>
  <si>
    <t>208</t>
  </si>
  <si>
    <t>209</t>
  </si>
  <si>
    <t>第59小学会展中街南校区开学资金</t>
  </si>
  <si>
    <t>210</t>
  </si>
  <si>
    <t>会展中街南学校项目资金（第三次财经会）</t>
  </si>
  <si>
    <t>211</t>
  </si>
  <si>
    <t>乌市第六十四小学</t>
  </si>
  <si>
    <t>乌财企﹝2021﹞27号关于拨付2021年4月-2022年3月国有企业办中小学退休教师三项费用的通知</t>
  </si>
  <si>
    <t>212</t>
  </si>
  <si>
    <t>213</t>
  </si>
  <si>
    <t>214</t>
  </si>
  <si>
    <t>乌财科教【2020】90号关于下达2020年义务教育项目直达资金的通知（公用经费）</t>
  </si>
  <si>
    <t>215</t>
  </si>
  <si>
    <t>乌市第七十五小学</t>
  </si>
  <si>
    <t>乌财科教〔2020〕89号关于下达2021年自治区教育补助资金预算的通知(班主任津贴)</t>
  </si>
  <si>
    <t>216</t>
  </si>
  <si>
    <t>217</t>
  </si>
  <si>
    <t>218</t>
  </si>
  <si>
    <t>乌市第七十七小学</t>
  </si>
  <si>
    <t>乌财科教{2020}89号关于下达2020年自治区教育补助金预算的通知（班主任津贴）（区县配套）</t>
  </si>
  <si>
    <t>219</t>
  </si>
  <si>
    <t>220</t>
  </si>
  <si>
    <t>乌财教（2020）90号关于下达2020年义务教育项目直达资金（公用经费  ）（区县配套）</t>
  </si>
  <si>
    <t>221</t>
  </si>
  <si>
    <t>乌市第一一五小学</t>
  </si>
  <si>
    <t>222</t>
  </si>
  <si>
    <t>乌财科教〔2020〕89号-关于下达2021年自治区教育补助资金预算的通知(班主任津贴)</t>
  </si>
  <si>
    <t>223</t>
  </si>
  <si>
    <t>224</t>
  </si>
  <si>
    <t>乌市第十九中学</t>
  </si>
  <si>
    <t>乌财科教{2020}89号关于下达2021年自治区教育补助资金预算的通知（班主任津贴）（区县配套）</t>
  </si>
  <si>
    <t>225</t>
  </si>
  <si>
    <t>226</t>
  </si>
  <si>
    <t>乌市第三十一中学</t>
  </si>
  <si>
    <t>乌财教科(2021)8号关于拨付2021年自聘教师提高薪酬水平补助资金的通知</t>
  </si>
  <si>
    <t>227</t>
  </si>
  <si>
    <t>高中生补助经费</t>
  </si>
  <si>
    <t>228</t>
  </si>
  <si>
    <t>乌财企（2021）27号关于拨付2021年4月-2022年3月企退教师经费</t>
  </si>
  <si>
    <t>229</t>
  </si>
  <si>
    <t>乌市第三十二中学</t>
  </si>
  <si>
    <t>230</t>
  </si>
  <si>
    <t>231</t>
  </si>
  <si>
    <t>乌财科教〔2020〕89号关于下达2021年自治区教育补助资金预算的通知(班主任津贴)（区县配套）中学款</t>
  </si>
  <si>
    <t>232</t>
  </si>
  <si>
    <t>乌财科教【2020】90号关于下达2020年义务教育项目直达资金的通知（公用经费）（区县配套）中学款</t>
  </si>
  <si>
    <t>233</t>
  </si>
  <si>
    <t>234</t>
  </si>
  <si>
    <t>235</t>
  </si>
  <si>
    <t>乌市第五十中学</t>
  </si>
  <si>
    <t>乌财科教（2021）8号关于拨付2021年自聘教师提高薪酬水平补助资金的通知</t>
  </si>
  <si>
    <t>236</t>
  </si>
  <si>
    <t>乌财科教（2020）89号关于下达2021年自治区教育补助资金预算的通知（班主任津贴）（区县配套）</t>
  </si>
  <si>
    <t>237</t>
  </si>
  <si>
    <t>乌财科教（2020）90号关于下达2020年义务教育项目直达资金的通知（公用经费）（区县配套）</t>
  </si>
  <si>
    <t>238</t>
  </si>
  <si>
    <t>2021年特殊教育补助专项资金</t>
  </si>
  <si>
    <t>239</t>
  </si>
  <si>
    <t>乌市第五十三中学</t>
  </si>
  <si>
    <t>240</t>
  </si>
  <si>
    <t>241</t>
  </si>
  <si>
    <t>242</t>
  </si>
  <si>
    <t>乌市第六十中学</t>
  </si>
  <si>
    <t>乌财科教【2020】89号关于下达2021年自治区教育补助资金预算（班主任津贴）（区县）</t>
  </si>
  <si>
    <t>243</t>
  </si>
  <si>
    <t>乌财科教〔2020〕80号提前下达2021年“三区”人才计划教师专项工作补助经费预计数</t>
  </si>
  <si>
    <t>244</t>
  </si>
  <si>
    <t>乌财科教【2021】8号关于拨付2021年自聘教师提高薪酬水平补助资金</t>
  </si>
  <si>
    <t>245</t>
  </si>
  <si>
    <t>乌财科教【2020】90号关于下达2020年义务教育项目直达资金（公用经费）（区县）</t>
  </si>
  <si>
    <t>246</t>
  </si>
  <si>
    <t>247</t>
  </si>
  <si>
    <t>248</t>
  </si>
  <si>
    <t>乌市第八十六中学</t>
  </si>
  <si>
    <t>249</t>
  </si>
  <si>
    <t>250</t>
  </si>
  <si>
    <t>251</t>
  </si>
  <si>
    <t>乌财科教〔2020〕89号-关于下达2021年自治区教育补助资金预算的通知(班主任津贴)（区县配套）</t>
  </si>
  <si>
    <t>252</t>
  </si>
  <si>
    <t>乌财科教〔2020〕80号-关于提前下达2021年“三区”人才计划教师专项工作补助经费预算数的通知</t>
  </si>
  <si>
    <t>253</t>
  </si>
  <si>
    <t>乌市第八十七中学</t>
  </si>
  <si>
    <t>254</t>
  </si>
  <si>
    <t>255</t>
  </si>
  <si>
    <t>256</t>
  </si>
  <si>
    <t>257</t>
  </si>
  <si>
    <t>乌市第九十一中学</t>
  </si>
  <si>
    <t>258</t>
  </si>
  <si>
    <t>259</t>
  </si>
  <si>
    <t>260</t>
  </si>
  <si>
    <t>261</t>
  </si>
  <si>
    <t>乌市第七十六小学</t>
  </si>
  <si>
    <t>262</t>
  </si>
  <si>
    <t>263</t>
  </si>
  <si>
    <t>264</t>
  </si>
  <si>
    <t>乌市第一二一小学</t>
  </si>
  <si>
    <t>265</t>
  </si>
  <si>
    <t>266</t>
  </si>
  <si>
    <t>267</t>
  </si>
  <si>
    <t>乌市水磨沟区青少年活动中心</t>
  </si>
  <si>
    <t>268</t>
  </si>
  <si>
    <t>乌市第六十四中学</t>
  </si>
  <si>
    <t>269</t>
  </si>
  <si>
    <t>270</t>
  </si>
  <si>
    <t>271</t>
  </si>
  <si>
    <t>乌鲁木齐市第三十八小学</t>
  </si>
  <si>
    <t>272</t>
  </si>
  <si>
    <t>273</t>
  </si>
  <si>
    <t>274</t>
  </si>
  <si>
    <t>乌市第一百三十六小学</t>
  </si>
  <si>
    <t>275</t>
  </si>
  <si>
    <t>276</t>
  </si>
  <si>
    <t>乌财科教〔2020〕89号关于下达2021年自治区教育补助资金预算的通知</t>
  </si>
  <si>
    <t>277</t>
  </si>
  <si>
    <t>乌市水磨沟区委党校</t>
  </si>
  <si>
    <t>党校培训经费</t>
  </si>
  <si>
    <t>278</t>
  </si>
  <si>
    <t>279</t>
  </si>
  <si>
    <t>乌市水磨沟区科学技术局</t>
  </si>
  <si>
    <t>280</t>
  </si>
  <si>
    <t>科技三项费</t>
  </si>
  <si>
    <t>281</t>
  </si>
  <si>
    <t>乌市水磨沟区科学技术协会</t>
  </si>
  <si>
    <t>2021年全国"基层科普行动计划"项目资金</t>
  </si>
  <si>
    <t>282</t>
  </si>
  <si>
    <t>283</t>
  </si>
  <si>
    <t>乌市水磨沟区文化体育旅游局</t>
  </si>
  <si>
    <t>乌财综[2021]9号-关于拨付2021年民生建设十大实事体育场地建设补助资金的通知</t>
  </si>
  <si>
    <t>284</t>
  </si>
  <si>
    <t>285</t>
  </si>
  <si>
    <t>“水墨天山”国家登山健身步道草场租赁费用（第四次财经会）</t>
  </si>
  <si>
    <t>286</t>
  </si>
  <si>
    <t>水磨沟区“水之魅”艺术团经费</t>
  </si>
  <si>
    <t>287</t>
  </si>
  <si>
    <t>288</t>
  </si>
  <si>
    <t>冬季旅游项目推广及冰雪风情节经费</t>
  </si>
  <si>
    <t>289</t>
  </si>
  <si>
    <t>风景名胜区评估及修编经费</t>
  </si>
  <si>
    <t>290</t>
  </si>
  <si>
    <t>乌财科教〔2020〕75号关于提前下达2021年美术馆、图书馆、文化馆（站）免费开放补助资金预算的通知</t>
  </si>
  <si>
    <t>291</t>
  </si>
  <si>
    <t>乌财科教〔2020〕95号关于提前下达2021年中央补助地方公共文化体系建设补助资金预算（第一批）</t>
  </si>
  <si>
    <t>292</t>
  </si>
  <si>
    <t>乌财科教〔2021〕11号-关于下达第二批2021年中央补助地方公共文化服务体系建设补助资金预算（一般项目、绩效奖励）的通知</t>
  </si>
  <si>
    <t>293</t>
  </si>
  <si>
    <t>乌财科教〔2020〕75号-关于提前下达2021年美术馆、公共图书馆、文化馆（站）免费开放补助资金预算的通知-区县配套</t>
  </si>
  <si>
    <t>294</t>
  </si>
  <si>
    <t>体育场维护经费</t>
  </si>
  <si>
    <t>295</t>
  </si>
  <si>
    <t>文化创意</t>
  </si>
  <si>
    <t>296</t>
  </si>
  <si>
    <t>文化惠民教育演出经费</t>
  </si>
  <si>
    <t>297</t>
  </si>
  <si>
    <t>国家登山健身步道建设及运营管理经费</t>
  </si>
  <si>
    <t>298</t>
  </si>
  <si>
    <t>旅游发展专项</t>
  </si>
  <si>
    <t>299</t>
  </si>
  <si>
    <t>2021年水磨沟区第一批重点建设项目前期费（第三次财经会）</t>
  </si>
  <si>
    <t>300</t>
  </si>
  <si>
    <t>乌市水磨沟区民政局</t>
  </si>
  <si>
    <t>乌财社〔2021〕84号-关于2021年第一季度高龄津贴补助资金的通知</t>
  </si>
  <si>
    <t>301</t>
  </si>
  <si>
    <t>“五·七”工生活补贴津贴</t>
  </si>
  <si>
    <t>302</t>
  </si>
  <si>
    <t>社会化养老服务区及配套经费</t>
  </si>
  <si>
    <t>303</t>
  </si>
  <si>
    <t>2021年上半年残疾人两项补贴</t>
  </si>
  <si>
    <t>304</t>
  </si>
  <si>
    <t>关于拨付2020年度五项救助资金的通知</t>
  </si>
  <si>
    <t>305</t>
  </si>
  <si>
    <t>特困供养经费</t>
  </si>
  <si>
    <t>306</t>
  </si>
  <si>
    <t>307</t>
  </si>
  <si>
    <t>2020年民生十大实事之居家养老服务建设经费</t>
  </si>
  <si>
    <t>308</t>
  </si>
  <si>
    <t>教育救助</t>
  </si>
  <si>
    <t>309</t>
  </si>
  <si>
    <t>关于拨付2020年民办养老机构政府补贴资金的通知（区级）</t>
  </si>
  <si>
    <t>310</t>
  </si>
  <si>
    <t>散居孤儿生活津贴</t>
  </si>
  <si>
    <t>311</t>
  </si>
  <si>
    <t>关于拨付2020年民办养老机构政府补贴资金的通知（自治区）</t>
  </si>
  <si>
    <t>312</t>
  </si>
  <si>
    <t>乌财社﹝2020﹞18号-80周岁以上老年人基本生活津贴和免费体检自治区财政补助资金</t>
  </si>
  <si>
    <t>313</t>
  </si>
  <si>
    <t>社区外聘委员社保五金经费</t>
  </si>
  <si>
    <t>314</t>
  </si>
  <si>
    <t>居家养老配套经费</t>
  </si>
  <si>
    <t>315</t>
  </si>
  <si>
    <t>救助站工作经费</t>
  </si>
  <si>
    <t>316</t>
  </si>
  <si>
    <t>关于拨付2020年民办养老机构政府补贴资金的通知</t>
  </si>
  <si>
    <t>317</t>
  </si>
  <si>
    <t>乌财社〔2021〕33号-关于拨付2020年度五项救助资金的通知</t>
  </si>
  <si>
    <t>318</t>
  </si>
  <si>
    <t>法律咨询经费</t>
  </si>
  <si>
    <t>319</t>
  </si>
  <si>
    <t>高龄津贴</t>
  </si>
  <si>
    <t>320</t>
  </si>
  <si>
    <t>三老人员生活补贴经费</t>
  </si>
  <si>
    <t>321</t>
  </si>
  <si>
    <t>关于拨付2020年7月至2020年12月免费婚前医学检查费用的通知（区级）</t>
  </si>
  <si>
    <t>322</t>
  </si>
  <si>
    <t>爱心生活津贴</t>
  </si>
  <si>
    <t>323</t>
  </si>
  <si>
    <t>乌财社【2021】110号关于拨付2020年下半年流浪患者救治和无名尸体处理费用的通知</t>
  </si>
  <si>
    <t>324</t>
  </si>
  <si>
    <t>乌财社【2021】46号-关于拨付2021年上半年残疾人两项补贴经费的通知</t>
  </si>
  <si>
    <t>325</t>
  </si>
  <si>
    <t>困难群众取暖救助经费</t>
  </si>
  <si>
    <t>326</t>
  </si>
  <si>
    <t>城乡困难群众临时救助</t>
  </si>
  <si>
    <t>327</t>
  </si>
  <si>
    <t>中小学膳食营养补贴</t>
  </si>
  <si>
    <t>328</t>
  </si>
  <si>
    <t>婚姻登记信息化建设经费</t>
  </si>
  <si>
    <t>329</t>
  </si>
  <si>
    <t>乌财社【2021】110号关于拨付2020年下半年流浪患者救治和无名尸体处理费用的通知（配套）</t>
  </si>
  <si>
    <t>330</t>
  </si>
  <si>
    <t>绿荫社区小广场建设经费</t>
  </si>
  <si>
    <t>331</t>
  </si>
  <si>
    <t>困难群众救助补助资金（调整）（直达资金）</t>
  </si>
  <si>
    <t>332</t>
  </si>
  <si>
    <t>2021年自治区财政困难群众救助补助经费（农村特困供养照料护理费）（直达资金）</t>
  </si>
  <si>
    <t>333</t>
  </si>
  <si>
    <t>2021年自治区财政困难群众救助补助经费（临时救助）（直达资金）</t>
  </si>
  <si>
    <t>334</t>
  </si>
  <si>
    <t>2021年自治区财政困难群众救助补助经费（城市特困供养照料护理费）（直达资金）</t>
  </si>
  <si>
    <t>335</t>
  </si>
  <si>
    <t>2021年中央财政困难群众救助补助经费（城乡低保资金）（直达资金）</t>
  </si>
  <si>
    <t>336</t>
  </si>
  <si>
    <t>2021年中央财政困难群众救助补助资金（农村低保）（直达资金）（第二批）</t>
  </si>
  <si>
    <t>337</t>
  </si>
  <si>
    <t>2021年中央财政困难群众救助补助资金（农村特困供养人员照料护理补贴）（直达资金）（第二批）</t>
  </si>
  <si>
    <t>338</t>
  </si>
  <si>
    <t>2021年中央财政困难群众救助补助资金（农村特困供养）（直达资金）（第二批）</t>
  </si>
  <si>
    <t>339</t>
  </si>
  <si>
    <t>2021年中央财政困难群众救助补助资金（城市低保）（直达资金）（第二批）</t>
  </si>
  <si>
    <t>340</t>
  </si>
  <si>
    <t>2021年中央财政困难群众救助补助经费（城市特困供养补助）（直达资金）</t>
  </si>
  <si>
    <t>341</t>
  </si>
  <si>
    <t>2021年中央财政困难群众救助补助经费（临时救助资金）（直达资金）</t>
  </si>
  <si>
    <t>342</t>
  </si>
  <si>
    <t>2021年中央财政困难群众救助补助资金（散居孤儿和事实无人抚养儿童救助）（直达资金）（第二批）</t>
  </si>
  <si>
    <t>343</t>
  </si>
  <si>
    <t>2021年中央财政困难群众救助补助资金（城市特困供养人员照料护理补贴）（直达资金）（第二批）</t>
  </si>
  <si>
    <t>344</t>
  </si>
  <si>
    <t>乌市水磨沟区委老干部局</t>
  </si>
  <si>
    <t>丧葬费及抚恤金</t>
  </si>
  <si>
    <t>345</t>
  </si>
  <si>
    <t>346</t>
  </si>
  <si>
    <t>乌市水磨沟区残疾人联合会</t>
  </si>
  <si>
    <t>乌财社【2021】114号-2021年第二季度居家托养补助的通知</t>
  </si>
  <si>
    <t>347</t>
  </si>
  <si>
    <t>乌财社【2021】114号-2021年第二季度居家托养补助经费（配套）</t>
  </si>
  <si>
    <t>348</t>
  </si>
  <si>
    <t>349</t>
  </si>
  <si>
    <t>乌财社【2021】78号-2021年第一季度残疾人居家托养补助经费</t>
  </si>
  <si>
    <t>350</t>
  </si>
  <si>
    <t>疫情防控及脱贫攻坚期间慰问辖区残疾人经费</t>
  </si>
  <si>
    <t>351</t>
  </si>
  <si>
    <t>残疾人就业保障金</t>
  </si>
  <si>
    <t>352</t>
  </si>
  <si>
    <t>乌财社【2021】78号-2021年第一季度残疾人居家托养补助经费（区县配套）</t>
  </si>
  <si>
    <t>353</t>
  </si>
  <si>
    <t>乌财社【2021】189号-关于拨付2021年中央专项彩票公益基金支持残疾人事业发展资金（第二批）的通知</t>
  </si>
  <si>
    <t>354</t>
  </si>
  <si>
    <t>乌财社【2021】182号2021年8-16岁残疾儿童救助经费</t>
  </si>
  <si>
    <t>355</t>
  </si>
  <si>
    <t>2021年自治区财政残疾人事业发展补助（直达资金）</t>
  </si>
  <si>
    <t>356</t>
  </si>
  <si>
    <t>2021年中央财政残疾人事业发展补助（直达资金）（第二批）</t>
  </si>
  <si>
    <t>357</t>
  </si>
  <si>
    <t>2021年中央财政残疾人事业发展补助（直达资金）</t>
  </si>
  <si>
    <t>358</t>
  </si>
  <si>
    <t>乌市水磨沟区红十字会</t>
  </si>
  <si>
    <t>359</t>
  </si>
  <si>
    <t>乌市水磨沟区卫生和计划生育委员会</t>
  </si>
  <si>
    <t>乌鲁木齐市水磨沟区中医院</t>
  </si>
  <si>
    <t>360</t>
  </si>
  <si>
    <t>361</t>
  </si>
  <si>
    <t>362</t>
  </si>
  <si>
    <t>乌财社【2021】199号拨付2021年1-6月免费婚前医学检查经费</t>
  </si>
  <si>
    <t>363</t>
  </si>
  <si>
    <t>乌财社【2021】9号关于提前下达2021年中央重大传染病防控经费预算的通知</t>
  </si>
  <si>
    <t>364</t>
  </si>
  <si>
    <t>乌财社【2021】30号关于提前下达2021年自治区计划生育奖励扶助制度补助资金预算的通知</t>
  </si>
  <si>
    <t>365</t>
  </si>
  <si>
    <t>366</t>
  </si>
  <si>
    <t>发热门诊、核酸实验室运营经费</t>
  </si>
  <si>
    <t>367</t>
  </si>
  <si>
    <t>人民医院发热门诊、核酸实验室（六道湾）人员经费</t>
  </si>
  <si>
    <t>368</t>
  </si>
  <si>
    <t>乌财社【2021】8号关于提前下达2021年自治区公共卫生服务（地方公共卫生）补助资金预算的通知</t>
  </si>
  <si>
    <t>369</t>
  </si>
  <si>
    <t>2020年第一批中央及自治区基本公共卫生服务项目补助资金（中央）</t>
  </si>
  <si>
    <t>370</t>
  </si>
  <si>
    <t>观园路核酸实验室人员经费</t>
  </si>
  <si>
    <t>371</t>
  </si>
  <si>
    <t>公共卫生补助经费区级配套资金</t>
  </si>
  <si>
    <t>372</t>
  </si>
  <si>
    <t>疫情防控车辆司机</t>
  </si>
  <si>
    <t>373</t>
  </si>
  <si>
    <t>计生干部计划生育补贴</t>
  </si>
  <si>
    <t>374</t>
  </si>
  <si>
    <t>核酸中心食堂经费</t>
  </si>
  <si>
    <t>375</t>
  </si>
  <si>
    <t>乌财社【2021】272号关于拨付2021年第四十三批疫情防控补助资金的通知</t>
  </si>
  <si>
    <t>376</t>
  </si>
  <si>
    <t>乌财社【2021】90号关于拨付2021年第十二批疫情防控补助资金的通知</t>
  </si>
  <si>
    <t>377</t>
  </si>
  <si>
    <t>乌财社〔2021〕206号-关于拨付2021年第三十四批疫情防控补助资金的通知</t>
  </si>
  <si>
    <t>378</t>
  </si>
  <si>
    <t>基层防疫专员及医学观察点医护人员工资</t>
  </si>
  <si>
    <t>379</t>
  </si>
  <si>
    <t>集中医学观察点医务人员补助费用</t>
  </si>
  <si>
    <t>380</t>
  </si>
  <si>
    <t>381</t>
  </si>
  <si>
    <t>健康证办理经费</t>
  </si>
  <si>
    <t>382</t>
  </si>
  <si>
    <t>病媒生物防治经费</t>
  </si>
  <si>
    <t>383</t>
  </si>
  <si>
    <t>疫情防控车辆运行经费</t>
  </si>
  <si>
    <t>384</t>
  </si>
  <si>
    <t>385</t>
  </si>
  <si>
    <t>各类计划生育政策奖励经费</t>
  </si>
  <si>
    <t>386</t>
  </si>
  <si>
    <t>2021年中央基本药物制度补助资金（直达资金）（第二批）</t>
  </si>
  <si>
    <t>387</t>
  </si>
  <si>
    <t>2021年中央基本公共卫生服务补助资金（直达资金）</t>
  </si>
  <si>
    <t>388</t>
  </si>
  <si>
    <t>2021年自治区基本公共卫生服务补助资金（直达资金）</t>
  </si>
  <si>
    <t>389</t>
  </si>
  <si>
    <t>2021年中央计划生育奖励扶助政策自治区补助资金（直达资金）</t>
  </si>
  <si>
    <t>390</t>
  </si>
  <si>
    <t>2021年自治区基本公共卫生服务补助资金（直达资金）（第二批）</t>
  </si>
  <si>
    <t>391</t>
  </si>
  <si>
    <t>2021年中央基本公共卫生服务补助资金（直达资金）（第二批）</t>
  </si>
  <si>
    <t>392</t>
  </si>
  <si>
    <t>2021年中央基本药物制度补助资金（直达资金）</t>
  </si>
  <si>
    <t>393</t>
  </si>
  <si>
    <t>2021年中央计划生育转移支付资金（直达资金）（第二批）</t>
  </si>
  <si>
    <t>394</t>
  </si>
  <si>
    <t>2021年医疗服务与保障能力提升补助资金（中医药事业传承与发展部分）（直达资金）</t>
  </si>
  <si>
    <t>395</t>
  </si>
  <si>
    <t>2021年中央计划生育转移支付资金（直达资金）</t>
  </si>
  <si>
    <t>396</t>
  </si>
  <si>
    <t>乌市水磨沟区卫生监督所</t>
  </si>
  <si>
    <t>397</t>
  </si>
  <si>
    <t>398</t>
  </si>
  <si>
    <t>399</t>
  </si>
  <si>
    <t>乌市水磨沟区疾病预防控制中心</t>
  </si>
  <si>
    <t>关于提前下达2021年中央重大传染病防控经费</t>
  </si>
  <si>
    <t>400</t>
  </si>
  <si>
    <t>艾滋病防治专项经费</t>
  </si>
  <si>
    <t>401</t>
  </si>
  <si>
    <t>聘用新冠肺炎疫情防控专业技术人员经费</t>
  </si>
  <si>
    <t>402</t>
  </si>
  <si>
    <t>疾病预防控制经费</t>
  </si>
  <si>
    <t>403</t>
  </si>
  <si>
    <t>聘用新冠肺炎疫情防控专业人员经费</t>
  </si>
  <si>
    <t>404</t>
  </si>
  <si>
    <t>会展中心13号馆疫苗接种点卷帘门维修资金</t>
  </si>
  <si>
    <t>405</t>
  </si>
  <si>
    <t>406</t>
  </si>
  <si>
    <t>2021年自治区基本公共卫生服务补助资金（饮用水监测）（直达资金）</t>
  </si>
  <si>
    <t>407</t>
  </si>
  <si>
    <t>乌市水磨沟区石人子沟街道办事处</t>
  </si>
  <si>
    <t>农村“厕所革命”以奖代补资金</t>
  </si>
  <si>
    <t>408</t>
  </si>
  <si>
    <t>社区食堂补助经费</t>
  </si>
  <si>
    <t>409</t>
  </si>
  <si>
    <t>410</t>
  </si>
  <si>
    <t>易信对讲机</t>
  </si>
  <si>
    <t>411</t>
  </si>
  <si>
    <t>412</t>
  </si>
  <si>
    <t>葛家沟村甘沟队封山育林项目</t>
  </si>
  <si>
    <t>413</t>
  </si>
  <si>
    <t>警务站岗亭建设</t>
  </si>
  <si>
    <t>414</t>
  </si>
  <si>
    <t>社区经费</t>
  </si>
  <si>
    <t>415</t>
  </si>
  <si>
    <t>一键报警器使用经费</t>
  </si>
  <si>
    <t>416</t>
  </si>
  <si>
    <t>便民服务站运行经费</t>
  </si>
  <si>
    <t>417</t>
  </si>
  <si>
    <t>社区（村）提标部分工作经费</t>
  </si>
  <si>
    <t>418</t>
  </si>
  <si>
    <t>乌市水磨沟区建设局</t>
  </si>
  <si>
    <t>八道湾集中医学观察点、七道湾东街疆门站电费</t>
  </si>
  <si>
    <t>419</t>
  </si>
  <si>
    <t>420</t>
  </si>
  <si>
    <t>水土保持费</t>
  </si>
  <si>
    <t>421</t>
  </si>
  <si>
    <t>建设局历年政府投资项目相关经费</t>
  </si>
  <si>
    <t>422</t>
  </si>
  <si>
    <t>建设局应付工程款（化解隐形债务）</t>
  </si>
  <si>
    <t>423</t>
  </si>
  <si>
    <t>建设局应付工程款</t>
  </si>
  <si>
    <t>424</t>
  </si>
  <si>
    <t>2021年水磨沟区公交车站新建及港湾式改造工程</t>
  </si>
  <si>
    <t>425</t>
  </si>
  <si>
    <t>县乡道路建设资金</t>
  </si>
  <si>
    <t>426</t>
  </si>
  <si>
    <t>集中医学观察点维修改造项目</t>
  </si>
  <si>
    <t>427</t>
  </si>
  <si>
    <t>山景榆树小公园（C2园林景观）工程款</t>
  </si>
  <si>
    <t>428</t>
  </si>
  <si>
    <t>水磨沟区八道湾医学观察点建设项目</t>
  </si>
  <si>
    <t>429</t>
  </si>
  <si>
    <t>430</t>
  </si>
  <si>
    <t>疫情工程建设经费</t>
  </si>
  <si>
    <t>431</t>
  </si>
  <si>
    <t>春秋两季防洪经费</t>
  </si>
  <si>
    <t>432</t>
  </si>
  <si>
    <t>七道湾东街疆门场站消杀车间电费</t>
  </si>
  <si>
    <t>433</t>
  </si>
  <si>
    <t>水磨沟区甘沟队饮水安全工程</t>
  </si>
  <si>
    <t>434</t>
  </si>
  <si>
    <t>八道湾集中医学观察点疆门场服务费用</t>
  </si>
  <si>
    <t>435</t>
  </si>
  <si>
    <t>水磨沟区小型水库雨水情监测与大坝安全监测设施建设项目</t>
  </si>
  <si>
    <t>436</t>
  </si>
  <si>
    <t>水磨沟区富民安居饮水安全工程</t>
  </si>
  <si>
    <t>437</t>
  </si>
  <si>
    <t>八道湾集中医学观察点、七道湾东街疆门站及世界冠郡集中医学观察的疫情防控工作电费电费</t>
  </si>
  <si>
    <t>438</t>
  </si>
  <si>
    <t>2021年中央财政城镇保障性安居工程补助（棚户区改造）（直达资金）</t>
  </si>
  <si>
    <t>439</t>
  </si>
  <si>
    <t>2021年中央财政城镇保障性安居工程补助（棚户区改造）（第二批直达资金）</t>
  </si>
  <si>
    <t>440</t>
  </si>
  <si>
    <t>2021年中央财政城镇保障性安居工程补助资金预算（老旧小区改造）（第二批直达资金）</t>
  </si>
  <si>
    <t>441</t>
  </si>
  <si>
    <t>2021年中央财政城镇保障性安居工程任务分配及补助（租赁补贴）（直达资金）</t>
  </si>
  <si>
    <t>442</t>
  </si>
  <si>
    <t>2021年中央财政城镇保障性安居工程补助资金预算（老旧小区改造）（直达资金）</t>
  </si>
  <si>
    <t>443</t>
  </si>
  <si>
    <t>乌市水磨沟区虹桥污水处理厂</t>
  </si>
  <si>
    <t>ppp项目特许经营费</t>
  </si>
  <si>
    <t>444</t>
  </si>
  <si>
    <t>乌市水磨沟区环卫清运队</t>
  </si>
  <si>
    <t>食堂补助经费</t>
  </si>
  <si>
    <t>445</t>
  </si>
  <si>
    <t>运行经费（第六次财经会）</t>
  </si>
  <si>
    <t>446</t>
  </si>
  <si>
    <t>乌市水磨沟区园林队</t>
  </si>
  <si>
    <t>447</t>
  </si>
  <si>
    <t>乌市水磨沟区南湖广场管理中心</t>
  </si>
  <si>
    <t>448</t>
  </si>
  <si>
    <t>市场化养护经费</t>
  </si>
  <si>
    <t>449</t>
  </si>
  <si>
    <t>乌市水磨沟区畜牧兽医站</t>
  </si>
  <si>
    <t>450</t>
  </si>
  <si>
    <t>乌鲁木齐市水磨沟区新民路片区管理委员会</t>
  </si>
  <si>
    <t>451</t>
  </si>
  <si>
    <t>封闭小区安检岗亭、公交安保人员经费</t>
  </si>
  <si>
    <t>452</t>
  </si>
  <si>
    <t>封闭化岗亭人员经费</t>
  </si>
  <si>
    <t>453</t>
  </si>
  <si>
    <t>454</t>
  </si>
  <si>
    <t>455</t>
  </si>
  <si>
    <t>疫情防控保障专项经费</t>
  </si>
  <si>
    <t>456</t>
  </si>
  <si>
    <t>便民警务站运行经费</t>
  </si>
  <si>
    <t>457</t>
  </si>
  <si>
    <t>458</t>
  </si>
  <si>
    <t>459</t>
  </si>
  <si>
    <t>460</t>
  </si>
  <si>
    <t>公交岗亭人员经费</t>
  </si>
  <si>
    <t>461</t>
  </si>
  <si>
    <t>462</t>
  </si>
  <si>
    <t>乌财社[2021]133号-关于拨付2021年第一季度社区自聘人员社会保险补贴资金的通知</t>
  </si>
  <si>
    <t>463</t>
  </si>
  <si>
    <t>2017年水磨沟区公共安全视频监控一期建设项目</t>
  </si>
  <si>
    <t>464</t>
  </si>
  <si>
    <t>乌市水磨沟区七纺片区管理委员会</t>
  </si>
  <si>
    <t>465</t>
  </si>
  <si>
    <t>466</t>
  </si>
  <si>
    <t>467</t>
  </si>
  <si>
    <t>其他业务工作经费</t>
  </si>
  <si>
    <t>468</t>
  </si>
  <si>
    <t>469</t>
  </si>
  <si>
    <t>470</t>
  </si>
  <si>
    <t>471</t>
  </si>
  <si>
    <t>472</t>
  </si>
  <si>
    <t>473</t>
  </si>
  <si>
    <t>乌财行【2021】15号——关于拨付第一批基层党建示范社区建设补助经费的通知</t>
  </si>
  <si>
    <t>474</t>
  </si>
  <si>
    <t>475</t>
  </si>
  <si>
    <t>476</t>
  </si>
  <si>
    <t>477</t>
  </si>
  <si>
    <t>乌市水磨沟区六道湾片区管理委员会</t>
  </si>
  <si>
    <t>乌财科教【2020】75号关于提前下达2021年美术馆、公共图书馆、文化馆免费开放补助资金</t>
  </si>
  <si>
    <t>478</t>
  </si>
  <si>
    <t>479</t>
  </si>
  <si>
    <t>480</t>
  </si>
  <si>
    <t>2015年示范巷道余款</t>
  </si>
  <si>
    <t>481</t>
  </si>
  <si>
    <t>482</t>
  </si>
  <si>
    <t>483</t>
  </si>
  <si>
    <t>天平社区新建安检岗亭经费</t>
  </si>
  <si>
    <t>484</t>
  </si>
  <si>
    <t>485</t>
  </si>
  <si>
    <t>486</t>
  </si>
  <si>
    <t>487</t>
  </si>
  <si>
    <t>488</t>
  </si>
  <si>
    <t>489</t>
  </si>
  <si>
    <t>乌财行【2021】15号 关于基层党建示范社区建设补助经费</t>
  </si>
  <si>
    <t>490</t>
  </si>
  <si>
    <t>其他业务费</t>
  </si>
  <si>
    <t>491</t>
  </si>
  <si>
    <t>乌财社【2021】133号-关于拨付2021年第一季度社区自聘人员保险补贴资金</t>
  </si>
  <si>
    <t>492</t>
  </si>
  <si>
    <t>493</t>
  </si>
  <si>
    <t>494</t>
  </si>
  <si>
    <t>495</t>
  </si>
  <si>
    <t>496</t>
  </si>
  <si>
    <t>乌鲁木齐市水磨沟区苇湖梁片区管理委员会</t>
  </si>
  <si>
    <t>社区（村）提标部分工作经费（社区（村）5万元/个）</t>
  </si>
  <si>
    <t>497</t>
  </si>
  <si>
    <t>乌财行（2021）15号关于拨付第一批基层党建示范社区建设补助经费的通知（昌盛祥社区、立井南社区、融睦社区）</t>
  </si>
  <si>
    <t>498</t>
  </si>
  <si>
    <t>499</t>
  </si>
  <si>
    <t>500</t>
  </si>
  <si>
    <t>2020年临时聘用人员经费</t>
  </si>
  <si>
    <t>501</t>
  </si>
  <si>
    <t>502</t>
  </si>
  <si>
    <t>503</t>
  </si>
  <si>
    <t>504</t>
  </si>
  <si>
    <t>505</t>
  </si>
  <si>
    <t>封闭小区案件岗亭、公交安保人员经费（2020年第十次财经会）</t>
  </si>
  <si>
    <t>506</t>
  </si>
  <si>
    <t>507</t>
  </si>
  <si>
    <t>508</t>
  </si>
  <si>
    <t>509</t>
  </si>
  <si>
    <t>510</t>
  </si>
  <si>
    <t>511</t>
  </si>
  <si>
    <t>乌财社[2021]133号关于拨付2021年第一季度社区自聘人员社会保险补贴资金的通知</t>
  </si>
  <si>
    <t>512</t>
  </si>
  <si>
    <t>乌市水磨沟区八道湾片区管理委员会</t>
  </si>
  <si>
    <t>社区（村）提标部分工作经费（社区(村）5万元／个）</t>
  </si>
  <si>
    <t>513</t>
  </si>
  <si>
    <t>514</t>
  </si>
  <si>
    <t>515</t>
  </si>
  <si>
    <t>516</t>
  </si>
  <si>
    <t>517</t>
  </si>
  <si>
    <t>518</t>
  </si>
  <si>
    <t>519</t>
  </si>
  <si>
    <t>520</t>
  </si>
  <si>
    <t>便民服务站人员伙食费</t>
  </si>
  <si>
    <t>521</t>
  </si>
  <si>
    <t>522</t>
  </si>
  <si>
    <t>523</t>
  </si>
  <si>
    <t>524</t>
  </si>
  <si>
    <t>乌财科教〔2020〕75号-提前下达2021年美术馆 公共图书馆 文化馆（站）免费开放补助资金预算的通知（城市社区（街道）文化中心）</t>
  </si>
  <si>
    <t>525</t>
  </si>
  <si>
    <t>526</t>
  </si>
  <si>
    <t>乌市水磨沟区南湖南路街道办事处</t>
  </si>
  <si>
    <t>527</t>
  </si>
  <si>
    <t>528</t>
  </si>
  <si>
    <t>封闭式岗亭人员经费</t>
  </si>
  <si>
    <t>529</t>
  </si>
  <si>
    <t>530</t>
  </si>
  <si>
    <t>乌财行[2021年]15号--关于拨付第一批基层党建示范社区建设补助经费的通知（昆仑路南社区、南湖西路社区、旭东社区）</t>
  </si>
  <si>
    <t>531</t>
  </si>
  <si>
    <t>532</t>
  </si>
  <si>
    <t>533</t>
  </si>
  <si>
    <t>2020临时聘用人员经费（第九次财经会）</t>
  </si>
  <si>
    <t>534</t>
  </si>
  <si>
    <t>535</t>
  </si>
  <si>
    <t>536</t>
  </si>
  <si>
    <t>封闭小区安检岗亭、公交安保人员经费（第十次财经会）</t>
  </si>
  <si>
    <t>537</t>
  </si>
  <si>
    <t>538</t>
  </si>
  <si>
    <t>539</t>
  </si>
  <si>
    <t>乌财社〔2021〕133号-关于拨付2021年第一季度社区自聘人员社会保险补贴资金的通知</t>
  </si>
  <si>
    <t>540</t>
  </si>
  <si>
    <t>541</t>
  </si>
  <si>
    <t>乌市水磨沟区南湖北路片区管理委员会</t>
  </si>
  <si>
    <t>542</t>
  </si>
  <si>
    <t>543</t>
  </si>
  <si>
    <t>544</t>
  </si>
  <si>
    <t>545</t>
  </si>
  <si>
    <t>546</t>
  </si>
  <si>
    <t>547</t>
  </si>
  <si>
    <t>548</t>
  </si>
  <si>
    <t>549</t>
  </si>
  <si>
    <t>550</t>
  </si>
  <si>
    <t>551</t>
  </si>
  <si>
    <t>乌财科教﹝2020〕75号-关于提前下达2021年美术馆、公共图书馆、文化馆（站）免费开放补助资金预算的通知-区县配套</t>
  </si>
  <si>
    <t>552</t>
  </si>
  <si>
    <t>553</t>
  </si>
  <si>
    <t>554</t>
  </si>
  <si>
    <t>乌财科教﹝2020﹞75号-关于提前下达2021年美术馆、公共图书馆、文化馆（站）免费开放补助资金预算的通知（城市（社区）街道）</t>
  </si>
  <si>
    <t>555</t>
  </si>
  <si>
    <t>乌财行【2021】15号——关于拨付第一批基层党建示范社区建设补助经费的通知（河滩社区、顺和社区、碧园社区、南湖北路东社区）</t>
  </si>
  <si>
    <t>556</t>
  </si>
  <si>
    <t>乌市水磨沟区七道湾片区管理委员会</t>
  </si>
  <si>
    <t>社区自聘人员社保补贴</t>
  </si>
  <si>
    <t>557</t>
  </si>
  <si>
    <t>社区装修款</t>
  </si>
  <si>
    <t>558</t>
  </si>
  <si>
    <t>559</t>
  </si>
  <si>
    <t>基层党建示范社区建设补助经费</t>
  </si>
  <si>
    <t>560</t>
  </si>
  <si>
    <t>561</t>
  </si>
  <si>
    <t>2020年临时聘用人员经费（2020年第九次财经会盘活追减）已加指标</t>
  </si>
  <si>
    <t>562</t>
  </si>
  <si>
    <t>乌财科教（2021）关于提前下达20201年美术馆图书馆文化馆免费开放补助资金预算的通知（区县配套）</t>
  </si>
  <si>
    <t>563</t>
  </si>
  <si>
    <t>564</t>
  </si>
  <si>
    <t>阿勒泰建业集团工程尾款</t>
  </si>
  <si>
    <t>565</t>
  </si>
  <si>
    <t>关于提前下达美术馆图书馆文化馆免费开放补助资金预算的通知</t>
  </si>
  <si>
    <t>566</t>
  </si>
  <si>
    <t>567</t>
  </si>
  <si>
    <t>568</t>
  </si>
  <si>
    <t>会展中心元旦春节期间灯展庙会安保、保洁、清洁费用</t>
  </si>
  <si>
    <t>569</t>
  </si>
  <si>
    <t>570</t>
  </si>
  <si>
    <t>571</t>
  </si>
  <si>
    <t>572</t>
  </si>
  <si>
    <t>573</t>
  </si>
  <si>
    <t>574</t>
  </si>
  <si>
    <t>575</t>
  </si>
  <si>
    <t>第一批提升社区阵地建设设施经费</t>
  </si>
  <si>
    <t>576</t>
  </si>
  <si>
    <t>乌市水磨沟区直属机关工作委员会</t>
  </si>
  <si>
    <t>577</t>
  </si>
  <si>
    <t>乌市水磨沟区委统战部</t>
  </si>
  <si>
    <t>驻村管寺管委会干部补助</t>
  </si>
  <si>
    <t>578</t>
  </si>
  <si>
    <t>寺管会工作经费（含寺管会办公用房及水电气经费）</t>
  </si>
  <si>
    <t>579</t>
  </si>
  <si>
    <t>民族团结一家亲</t>
  </si>
  <si>
    <t>580</t>
  </si>
  <si>
    <t>2021年统战工作专项经费</t>
  </si>
  <si>
    <t>581</t>
  </si>
  <si>
    <t>582</t>
  </si>
  <si>
    <t>乌财行【2021】52号关于分配下达宗教场所修缮经费的通知</t>
  </si>
  <si>
    <t>583</t>
  </si>
  <si>
    <t>2021斋月期间宗教人士走访慰问</t>
  </si>
  <si>
    <t>584</t>
  </si>
  <si>
    <t>乌市水磨沟区信访局</t>
  </si>
  <si>
    <t>585</t>
  </si>
  <si>
    <t>信访应急维稳工作经费</t>
  </si>
  <si>
    <t>586</t>
  </si>
  <si>
    <t>乌市水磨沟区归国华侨联合会</t>
  </si>
  <si>
    <t>587</t>
  </si>
  <si>
    <t>乌市水磨沟区人民医院</t>
  </si>
  <si>
    <t>人民医院应急医疗区、床染病病区、基础设施、设备设施改造项目资金</t>
  </si>
  <si>
    <t>588</t>
  </si>
  <si>
    <t>乌市水磨沟区园林管理局</t>
  </si>
  <si>
    <t>森林防火应急小分队资金、水磨河景观带劳务外包</t>
  </si>
  <si>
    <t>589</t>
  </si>
  <si>
    <t>会展五路道路绿化工程项目经费</t>
  </si>
  <si>
    <t>590</t>
  </si>
  <si>
    <t>水磨河（水磨沟区段）景观改造工程项目资金（第二次财经会）</t>
  </si>
  <si>
    <t>591</t>
  </si>
  <si>
    <t>2021年中央林业改革发展资金（湿地保护修复补助）</t>
  </si>
  <si>
    <t>592</t>
  </si>
  <si>
    <t>园林局政府购买服务（化解隐性债务）</t>
  </si>
  <si>
    <t>593</t>
  </si>
  <si>
    <t>2021年中央林业改革发展资金</t>
  </si>
  <si>
    <t>594</t>
  </si>
  <si>
    <t>2020年政府投资项目资金（第十次财经会）</t>
  </si>
  <si>
    <t>595</t>
  </si>
  <si>
    <t>园林绿化管养经费</t>
  </si>
  <si>
    <t>596</t>
  </si>
  <si>
    <t>水磨沟区第一批重点项目前期费</t>
  </si>
  <si>
    <t>597</t>
  </si>
  <si>
    <t>乌市水磨沟区房屋征收与补偿管理办公室</t>
  </si>
  <si>
    <t>兵团第六师103团保温砖厂棚户区改造项目征收补偿款</t>
  </si>
  <si>
    <t>598</t>
  </si>
  <si>
    <t>新疆呈信立景房地产开发有限责任公司征收补偿成本</t>
  </si>
  <si>
    <t>599</t>
  </si>
  <si>
    <t>水区八道湾社区七坊北山-温泉西路南北两侧片区棚户区改造项目</t>
  </si>
  <si>
    <t>600</t>
  </si>
  <si>
    <t>恒大用地项目迁坟费用（2020年第五次财经会）</t>
  </si>
  <si>
    <t>601</t>
  </si>
  <si>
    <t>2020—C—153地块上房屋征收补偿款</t>
  </si>
  <si>
    <t>602</t>
  </si>
  <si>
    <t>馕文化产业园二期项目征收补偿款</t>
  </si>
  <si>
    <t>603</t>
  </si>
  <si>
    <t>昆仑路东延项目征收经费</t>
  </si>
  <si>
    <t>604</t>
  </si>
  <si>
    <t>605</t>
  </si>
  <si>
    <t>征收业务工作经费</t>
  </si>
  <si>
    <t>606</t>
  </si>
  <si>
    <t>征收相关费用（第十次财经会）</t>
  </si>
  <si>
    <t>607</t>
  </si>
  <si>
    <t>关于拨付第二十三中学新校区建设项目剩余征收补偿资金</t>
  </si>
  <si>
    <t>608</t>
  </si>
  <si>
    <t>乌市水磨沟区委员会机构编制委员会办公室</t>
  </si>
  <si>
    <t>609</t>
  </si>
  <si>
    <t>乌市水磨沟区商务局(粮食局)</t>
  </si>
  <si>
    <t>社区蔬菜副食品直销点运行维经费</t>
  </si>
  <si>
    <t>610</t>
  </si>
  <si>
    <t>611</t>
  </si>
  <si>
    <t>蔬菜直销点视频监控建设经费</t>
  </si>
  <si>
    <t>612</t>
  </si>
  <si>
    <t>服务业提档升级</t>
  </si>
  <si>
    <t>613</t>
  </si>
  <si>
    <t>乌市水磨沟区榆树沟街道办事处</t>
  </si>
  <si>
    <t>乌财行【2021】15号——关于拨付第一批基层党建示范社区建设补助经费的通知（温泉南社区、水磨园社区、榆树沟社区）</t>
  </si>
  <si>
    <t>614</t>
  </si>
  <si>
    <t>615</t>
  </si>
  <si>
    <t>616</t>
  </si>
  <si>
    <t>617</t>
  </si>
  <si>
    <t>618</t>
  </si>
  <si>
    <t>619</t>
  </si>
  <si>
    <t>620</t>
  </si>
  <si>
    <t>621</t>
  </si>
  <si>
    <t>2020年临时聘用人员经费（第九次财经会）</t>
  </si>
  <si>
    <t>622</t>
  </si>
  <si>
    <t>623</t>
  </si>
  <si>
    <t>624</t>
  </si>
  <si>
    <t>625</t>
  </si>
  <si>
    <t>626</t>
  </si>
  <si>
    <t>627</t>
  </si>
  <si>
    <t>乌鲁木齐市水磨沟公园</t>
  </si>
  <si>
    <t>水磨沟公园运行补助经费</t>
  </si>
  <si>
    <t>628</t>
  </si>
  <si>
    <t>公园安保人员餐费补助</t>
  </si>
  <si>
    <t>629</t>
  </si>
  <si>
    <t>630</t>
  </si>
  <si>
    <t>631</t>
  </si>
  <si>
    <t>乌鲁木齐市水磨沟区市场监督管理局</t>
  </si>
  <si>
    <t>执法业务经费</t>
  </si>
  <si>
    <t>632</t>
  </si>
  <si>
    <t>食品安全监督抽查经费</t>
  </si>
  <si>
    <t>633</t>
  </si>
  <si>
    <t>634</t>
  </si>
  <si>
    <t>中共乌鲁木齐市水磨沟区委员会网络安全和信息化领导小组办公室</t>
  </si>
  <si>
    <t>635</t>
  </si>
  <si>
    <t>舆情软件监测项目</t>
  </si>
  <si>
    <t>636</t>
  </si>
  <si>
    <t>乌市水磨沟区华光街街道办事处</t>
  </si>
  <si>
    <t>637</t>
  </si>
  <si>
    <t>638</t>
  </si>
  <si>
    <t>639</t>
  </si>
  <si>
    <t>640</t>
  </si>
  <si>
    <t>641</t>
  </si>
  <si>
    <t>封闭式小区安检岗亭、公交安保人员经费</t>
  </si>
  <si>
    <t>642</t>
  </si>
  <si>
    <t>643</t>
  </si>
  <si>
    <t>644</t>
  </si>
  <si>
    <t>645</t>
  </si>
  <si>
    <t>646</t>
  </si>
  <si>
    <t>647</t>
  </si>
  <si>
    <t>乌财行【2021】15号——关于拨付第一批基层党建示范社区建设补助经费的通知（和谐园社区、美丰社区、斜井南社区）</t>
  </si>
  <si>
    <t>648</t>
  </si>
  <si>
    <t>乌财科教〔2020〕75号关于提前下达2021年美术馆、公共图书馆、文化馆（站）免费开放补助资金预算的通知区县配套</t>
  </si>
  <si>
    <t>649</t>
  </si>
  <si>
    <t>乌市水磨沟区水塔山街道办事处</t>
  </si>
  <si>
    <t>650</t>
  </si>
  <si>
    <t>651</t>
  </si>
  <si>
    <t>652</t>
  </si>
  <si>
    <t>653</t>
  </si>
  <si>
    <t>一键报警器</t>
  </si>
  <si>
    <t>654</t>
  </si>
  <si>
    <t>655</t>
  </si>
  <si>
    <t>南山社区工程款</t>
  </si>
  <si>
    <t>656</t>
  </si>
  <si>
    <t>657</t>
  </si>
  <si>
    <t>658</t>
  </si>
  <si>
    <t>659</t>
  </si>
  <si>
    <t>660</t>
  </si>
  <si>
    <t>661</t>
  </si>
  <si>
    <t>662</t>
  </si>
  <si>
    <t>乌市水磨沟区龙盛街街道办事处</t>
  </si>
  <si>
    <t>乌财行【2021】15号--关于拨付第一批基层党建示范社区建设补助经费的通知（远大社区、康宁社区、八家户社区）</t>
  </si>
  <si>
    <t>663</t>
  </si>
  <si>
    <t>664</t>
  </si>
  <si>
    <t>665</t>
  </si>
  <si>
    <t>666</t>
  </si>
  <si>
    <t>667</t>
  </si>
  <si>
    <t>社区（村）提标部分工作经费（社区(村）5万元/个）</t>
  </si>
  <si>
    <t>668</t>
  </si>
  <si>
    <t>669</t>
  </si>
  <si>
    <t>670</t>
  </si>
  <si>
    <t>671</t>
  </si>
  <si>
    <t>672</t>
  </si>
  <si>
    <t>673</t>
  </si>
  <si>
    <t>674</t>
  </si>
  <si>
    <t>675</t>
  </si>
  <si>
    <t>便民服务站伙食费</t>
  </si>
  <si>
    <t>676</t>
  </si>
  <si>
    <t>社区职业化工作者工资待遇调整经费</t>
  </si>
  <si>
    <t>677</t>
  </si>
  <si>
    <t>乌市水磨沟区振安街街道办事处</t>
  </si>
  <si>
    <t>鸿园南路东社区办公用房装修等费用</t>
  </si>
  <si>
    <t>678</t>
  </si>
  <si>
    <t>679</t>
  </si>
  <si>
    <t>680</t>
  </si>
  <si>
    <t>便民警务站建设经费</t>
  </si>
  <si>
    <t>681</t>
  </si>
  <si>
    <t>682</t>
  </si>
  <si>
    <t>683</t>
  </si>
  <si>
    <t>684</t>
  </si>
  <si>
    <t>685</t>
  </si>
  <si>
    <t>686</t>
  </si>
  <si>
    <t>687</t>
  </si>
  <si>
    <t>乌财科教〔2020〕75号-关于提前下达2021年美术馆、公共图书馆、文化馆（站）免费开放补助资金预算的通知--区县配套</t>
  </si>
  <si>
    <t>688</t>
  </si>
  <si>
    <t>689</t>
  </si>
  <si>
    <t>690</t>
  </si>
  <si>
    <t>691</t>
  </si>
  <si>
    <t>692</t>
  </si>
  <si>
    <t>693</t>
  </si>
  <si>
    <t>乌财社【2021】133号关于拨付2021年第一季度社区自聘人员社会保险补贴资金的通知</t>
  </si>
  <si>
    <t>694</t>
  </si>
  <si>
    <t>水区退役军人事务局</t>
  </si>
  <si>
    <t>695</t>
  </si>
  <si>
    <t>乌财社[2021] 32号-提前下达2021年自治区财政退役安置补助资金</t>
  </si>
  <si>
    <t>696</t>
  </si>
  <si>
    <t>乌财社【2020】346号提前下达2021年退役安置补助经费</t>
  </si>
  <si>
    <t>697</t>
  </si>
  <si>
    <t>退伍军人职业教育和技能培训</t>
  </si>
  <si>
    <t>698</t>
  </si>
  <si>
    <t>双拥工作经费</t>
  </si>
  <si>
    <t>699</t>
  </si>
  <si>
    <t>复员干部特殊生活困难救助</t>
  </si>
  <si>
    <t>700</t>
  </si>
  <si>
    <t>一次性抚恤金</t>
  </si>
  <si>
    <t>701</t>
  </si>
  <si>
    <t>企业军转干部困难补助</t>
  </si>
  <si>
    <t>702</t>
  </si>
  <si>
    <t>703</t>
  </si>
  <si>
    <t>义务兵立功授奖奖励金</t>
  </si>
  <si>
    <t>704</t>
  </si>
  <si>
    <t>复员干部取暖补助</t>
  </si>
  <si>
    <t>705</t>
  </si>
  <si>
    <t>军队无军籍退休人员津补贴经费</t>
  </si>
  <si>
    <t>706</t>
  </si>
  <si>
    <t>退役安置补助</t>
  </si>
  <si>
    <t>707</t>
  </si>
  <si>
    <t>1-4级伤残军人护理费</t>
  </si>
  <si>
    <t>708</t>
  </si>
  <si>
    <t>转业复员退伍军人管理服务专项经费</t>
  </si>
  <si>
    <t>709</t>
  </si>
  <si>
    <t>优抚对象补助经费</t>
  </si>
  <si>
    <t>710</t>
  </si>
  <si>
    <t>乌财社[2021]年346号提前下达2021年退役安置补助经费</t>
  </si>
  <si>
    <t>711</t>
  </si>
  <si>
    <t>乌财社【2021】42号关于拨付2020年冬季退役士兵自主就业一次性经济补助金的通知</t>
  </si>
  <si>
    <t>712</t>
  </si>
  <si>
    <t>2020年度义务兵家庭优待金和大学生入伍奖励金</t>
  </si>
  <si>
    <t>713</t>
  </si>
  <si>
    <t>乌财社（2020）262号关于拨付2020年军队转业干部补助经费（第二批）</t>
  </si>
  <si>
    <t>714</t>
  </si>
  <si>
    <t>乌财社【2021】95号-关于拨付2020年冬季退役士兵自主就业一次性经济补助金</t>
  </si>
  <si>
    <t>715</t>
  </si>
  <si>
    <t>2021年中央财政优抚对象补助经费预算（第一批)（直达资金）</t>
  </si>
  <si>
    <t>716</t>
  </si>
  <si>
    <t>2021年中央财政优抚对象补助经费预算（第二批）（直达资金）</t>
  </si>
  <si>
    <t>717</t>
  </si>
  <si>
    <t>2021年自治区财政优抚对象补助（直达资金)</t>
  </si>
  <si>
    <t>718</t>
  </si>
  <si>
    <t>2021年中央财政优抚对象补助（直达资金）</t>
  </si>
  <si>
    <t>719</t>
  </si>
  <si>
    <t>2021年优抚对象医疗保障经费预算（直达资金）</t>
  </si>
  <si>
    <t>720</t>
  </si>
  <si>
    <t>2021年中央财政优抚对象医疗保障经费（直达资金）</t>
  </si>
  <si>
    <t>721</t>
  </si>
  <si>
    <t>乌鲁木齐市水磨沟区医疗保障局本级</t>
  </si>
  <si>
    <t>722</t>
  </si>
  <si>
    <t>乌财社﹝2021﹞34号-自治区全民参保及医疗服务经费项目</t>
  </si>
  <si>
    <t>723</t>
  </si>
  <si>
    <t>乌市水磨沟区河马泉片区管委会</t>
  </si>
  <si>
    <t>724</t>
  </si>
  <si>
    <t>725</t>
  </si>
  <si>
    <t>726</t>
  </si>
  <si>
    <t>727</t>
  </si>
  <si>
    <t>728</t>
  </si>
  <si>
    <t>729</t>
  </si>
  <si>
    <t>730</t>
  </si>
  <si>
    <t>731</t>
  </si>
  <si>
    <t>732</t>
  </si>
  <si>
    <t>733</t>
  </si>
  <si>
    <t>734</t>
  </si>
  <si>
    <t>735</t>
  </si>
  <si>
    <t>736</t>
  </si>
  <si>
    <t>737</t>
  </si>
  <si>
    <t>乌财企【2021】37号-关于拨付2021年度水磨沟区人民医院财政补助资金的通知</t>
  </si>
  <si>
    <t>738</t>
  </si>
  <si>
    <t>乌财社【2021】139号-关于拨付2021年中央医疗服务与保障能力提升（公立医院综合改革）（直达资金）补助资金（第二批）的通知</t>
  </si>
  <si>
    <t>739</t>
  </si>
  <si>
    <t>2021年中央医疗服务与保障能力提升补助资金（公共医院综合改革）（直达资金）</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</si>
</sst>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176" formatCode="* #,##0.00;* \-#,##0.00;* &quot;-&quot;??;@"/>
    <numFmt numFmtId="177" formatCode="0.00;[Red]0.00"/>
    <numFmt numFmtId="178" formatCode="0;[Red]0"/>
    <numFmt numFmtId="179" formatCode="0.00_ "/>
  </numFmts>
  <fonts count="50">
    <font>
      <sz val="12"/>
      <name val="宋体"/>
      <charset val="134"/>
    </font>
    <font>
      <b/>
      <sz val="16"/>
      <name val="方正小标宋_GBK"/>
      <charset val="134"/>
    </font>
    <font>
      <sz val="9"/>
      <name val="宋体"/>
      <charset val="134"/>
    </font>
    <font>
      <sz val="9"/>
      <name val="Times New Roman"/>
      <charset val="134"/>
    </font>
    <font>
      <sz val="9"/>
      <color theme="1"/>
      <name val="Times New Roman"/>
      <charset val="134"/>
    </font>
    <font>
      <sz val="9"/>
      <color theme="1"/>
      <name val="宋体"/>
      <charset val="134"/>
    </font>
    <font>
      <b/>
      <sz val="22"/>
      <name val="宋体"/>
      <charset val="134"/>
    </font>
    <font>
      <sz val="14"/>
      <color theme="1"/>
      <name val="宋体"/>
      <charset val="134"/>
      <scheme val="minor"/>
    </font>
    <font>
      <sz val="14"/>
      <name val="宋体"/>
      <charset val="134"/>
      <scheme val="minor"/>
    </font>
    <font>
      <sz val="16"/>
      <name val="仿宋_GB2312"/>
      <charset val="134"/>
    </font>
    <font>
      <sz val="14"/>
      <name val="仿宋"/>
      <charset val="134"/>
    </font>
    <font>
      <b/>
      <sz val="28"/>
      <name val="宋体"/>
      <charset val="134"/>
    </font>
    <font>
      <sz val="11"/>
      <color indexed="8"/>
      <name val="黑体"/>
      <charset val="134"/>
    </font>
    <font>
      <sz val="11"/>
      <color indexed="8"/>
      <name val="宋体"/>
      <charset val="134"/>
    </font>
    <font>
      <b/>
      <sz val="16"/>
      <name val="宋体"/>
      <charset val="134"/>
    </font>
    <font>
      <sz val="11"/>
      <name val="宋体"/>
      <charset val="134"/>
    </font>
    <font>
      <sz val="11"/>
      <name val="宋体"/>
      <charset val="134"/>
    </font>
    <font>
      <b/>
      <sz val="11"/>
      <name val="宋体"/>
      <charset val="134"/>
    </font>
    <font>
      <sz val="10"/>
      <color indexed="8"/>
      <name val="宋体"/>
      <charset val="134"/>
    </font>
    <font>
      <sz val="9"/>
      <color indexed="8"/>
      <name val="宋体"/>
      <charset val="134"/>
    </font>
    <font>
      <sz val="14"/>
      <name val="宋体"/>
      <charset val="134"/>
    </font>
    <font>
      <b/>
      <sz val="18"/>
      <name val="宋体"/>
      <charset val="134"/>
    </font>
    <font>
      <sz val="11"/>
      <name val="宋体"/>
      <charset val="134"/>
      <scheme val="minor"/>
    </font>
    <font>
      <b/>
      <sz val="11"/>
      <name val="宋体"/>
      <charset val="134"/>
      <scheme val="minor"/>
    </font>
    <font>
      <sz val="10"/>
      <name val="宋体"/>
      <charset val="134"/>
    </font>
    <font>
      <b/>
      <sz val="10"/>
      <name val="宋体"/>
      <charset val="134"/>
    </font>
    <font>
      <sz val="11"/>
      <color indexed="8"/>
      <name val="宋体"/>
      <charset val="134"/>
      <scheme val="minor"/>
    </font>
    <font>
      <b/>
      <sz val="2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b/>
      <sz val="10"/>
      <name val="Arial"/>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Times New Roman"/>
      <charset val="134"/>
    </font>
  </fonts>
  <fills count="4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28" fillId="0" borderId="0" applyFont="0" applyFill="0" applyBorder="0" applyAlignment="0" applyProtection="0">
      <alignment vertical="center"/>
    </xf>
    <xf numFmtId="0" fontId="29" fillId="9" borderId="0" applyNumberFormat="0" applyBorder="0" applyAlignment="0" applyProtection="0">
      <alignment vertical="center"/>
    </xf>
    <xf numFmtId="0" fontId="30" fillId="10" borderId="34"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11" borderId="0" applyNumberFormat="0" applyBorder="0" applyAlignment="0" applyProtection="0">
      <alignment vertical="center"/>
    </xf>
    <xf numFmtId="0" fontId="31" fillId="12" borderId="0" applyNumberFormat="0" applyBorder="0" applyAlignment="0" applyProtection="0">
      <alignment vertical="center"/>
    </xf>
    <xf numFmtId="176" fontId="32" fillId="0" borderId="0" applyFont="0" applyFill="0" applyBorder="0" applyAlignment="0" applyProtection="0"/>
    <xf numFmtId="0" fontId="33" fillId="13" borderId="0" applyNumberFormat="0" applyBorder="0" applyAlignment="0" applyProtection="0">
      <alignment vertical="center"/>
    </xf>
    <xf numFmtId="0" fontId="34" fillId="0" borderId="0" applyNumberFormat="0" applyFill="0" applyBorder="0" applyAlignment="0" applyProtection="0">
      <alignment vertical="center"/>
    </xf>
    <xf numFmtId="9" fontId="32" fillId="0" borderId="0" applyFont="0" applyFill="0" applyBorder="0" applyAlignment="0" applyProtection="0"/>
    <xf numFmtId="0" fontId="35" fillId="0" borderId="0" applyNumberFormat="0" applyFill="0" applyBorder="0" applyAlignment="0" applyProtection="0">
      <alignment vertical="center"/>
    </xf>
    <xf numFmtId="0" fontId="28" fillId="14" borderId="35" applyNumberFormat="0" applyFont="0" applyAlignment="0" applyProtection="0">
      <alignment vertical="center"/>
    </xf>
    <xf numFmtId="0" fontId="33" fillId="15"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6" applyNumberFormat="0" applyFill="0" applyAlignment="0" applyProtection="0">
      <alignment vertical="center"/>
    </xf>
    <xf numFmtId="0" fontId="41" fillId="0" borderId="36" applyNumberFormat="0" applyFill="0" applyAlignment="0" applyProtection="0">
      <alignment vertical="center"/>
    </xf>
    <xf numFmtId="0" fontId="33" fillId="16" borderId="0" applyNumberFormat="0" applyBorder="0" applyAlignment="0" applyProtection="0">
      <alignment vertical="center"/>
    </xf>
    <xf numFmtId="0" fontId="36" fillId="0" borderId="37" applyNumberFormat="0" applyFill="0" applyAlignment="0" applyProtection="0">
      <alignment vertical="center"/>
    </xf>
    <xf numFmtId="0" fontId="33" fillId="17" borderId="0" applyNumberFormat="0" applyBorder="0" applyAlignment="0" applyProtection="0">
      <alignment vertical="center"/>
    </xf>
    <xf numFmtId="0" fontId="42" fillId="18" borderId="38" applyNumberFormat="0" applyAlignment="0" applyProtection="0">
      <alignment vertical="center"/>
    </xf>
    <xf numFmtId="0" fontId="43" fillId="18" borderId="34" applyNumberFormat="0" applyAlignment="0" applyProtection="0">
      <alignment vertical="center"/>
    </xf>
    <xf numFmtId="0" fontId="44" fillId="19" borderId="39" applyNumberFormat="0" applyAlignment="0" applyProtection="0">
      <alignment vertical="center"/>
    </xf>
    <xf numFmtId="0" fontId="29" fillId="20" borderId="0" applyNumberFormat="0" applyBorder="0" applyAlignment="0" applyProtection="0">
      <alignment vertical="center"/>
    </xf>
    <xf numFmtId="0" fontId="33" fillId="21" borderId="0" applyNumberFormat="0" applyBorder="0" applyAlignment="0" applyProtection="0">
      <alignment vertical="center"/>
    </xf>
    <xf numFmtId="0" fontId="45" fillId="0" borderId="40" applyNumberFormat="0" applyFill="0" applyAlignment="0" applyProtection="0">
      <alignment vertical="center"/>
    </xf>
    <xf numFmtId="0" fontId="46" fillId="0" borderId="41" applyNumberFormat="0" applyFill="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29" fillId="24" borderId="0" applyNumberFormat="0" applyBorder="0" applyAlignment="0" applyProtection="0">
      <alignment vertical="center"/>
    </xf>
    <xf numFmtId="0" fontId="33"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3" fillId="34" borderId="0" applyNumberFormat="0" applyBorder="0" applyAlignment="0" applyProtection="0">
      <alignment vertical="center"/>
    </xf>
    <xf numFmtId="0" fontId="29" fillId="35" borderId="0" applyNumberFormat="0" applyBorder="0" applyAlignment="0" applyProtection="0">
      <alignment vertical="center"/>
    </xf>
    <xf numFmtId="0" fontId="33" fillId="36" borderId="0" applyNumberFormat="0" applyBorder="0" applyAlignment="0" applyProtection="0">
      <alignment vertical="center"/>
    </xf>
    <xf numFmtId="0" fontId="33" fillId="37" borderId="0" applyNumberFormat="0" applyBorder="0" applyAlignment="0" applyProtection="0">
      <alignment vertical="center"/>
    </xf>
    <xf numFmtId="0" fontId="29" fillId="38" borderId="0" applyNumberFormat="0" applyBorder="0" applyAlignment="0" applyProtection="0">
      <alignment vertical="center"/>
    </xf>
    <xf numFmtId="0" fontId="33" fillId="39" borderId="0" applyNumberFormat="0" applyBorder="0" applyAlignment="0" applyProtection="0">
      <alignment vertical="center"/>
    </xf>
    <xf numFmtId="0" fontId="26" fillId="0" borderId="0">
      <alignment vertical="center"/>
    </xf>
  </cellStyleXfs>
  <cellXfs count="184">
    <xf numFmtId="0" fontId="0" fillId="0" borderId="0" xfId="0"/>
    <xf numFmtId="177" fontId="1" fillId="0" borderId="0" xfId="0" applyNumberFormat="1" applyFont="1" applyAlignment="1">
      <alignment horizontal="center" vertical="center" wrapText="1" shrinkToFit="1"/>
    </xf>
    <xf numFmtId="177" fontId="2" fillId="0" borderId="1" xfId="0" applyNumberFormat="1" applyFont="1" applyBorder="1" applyAlignment="1">
      <alignment horizontal="center" vertical="center" wrapText="1" shrinkToFit="1"/>
    </xf>
    <xf numFmtId="177" fontId="3" fillId="0" borderId="1" xfId="0" applyNumberFormat="1" applyFont="1" applyBorder="1" applyAlignment="1">
      <alignment horizontal="center" vertical="center" wrapText="1" shrinkToFit="1"/>
    </xf>
    <xf numFmtId="177" fontId="3" fillId="0" borderId="2" xfId="0" applyNumberFormat="1" applyFont="1" applyBorder="1" applyAlignment="1">
      <alignment horizontal="center" vertical="center" shrinkToFit="1"/>
    </xf>
    <xf numFmtId="177" fontId="3" fillId="0" borderId="3"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5" xfId="0" applyNumberFormat="1" applyFont="1" applyBorder="1" applyAlignment="1">
      <alignment horizontal="center" vertical="center" wrapText="1" shrinkToFit="1"/>
    </xf>
    <xf numFmtId="177" fontId="3" fillId="0" borderId="6" xfId="0" applyNumberFormat="1" applyFont="1" applyBorder="1" applyAlignment="1">
      <alignment horizontal="center" vertical="center" wrapText="1" shrinkToFit="1"/>
    </xf>
    <xf numFmtId="177" fontId="3" fillId="0" borderId="4" xfId="0" applyNumberFormat="1" applyFont="1" applyBorder="1" applyAlignment="1">
      <alignment horizontal="center" vertical="center" wrapText="1" shrinkToFit="1"/>
    </xf>
    <xf numFmtId="49" fontId="4" fillId="0" borderId="1" xfId="0" applyNumberFormat="1" applyFont="1" applyBorder="1" applyAlignment="1">
      <alignment horizontal="center" vertical="center"/>
    </xf>
    <xf numFmtId="49" fontId="4" fillId="0" borderId="6" xfId="0" applyNumberFormat="1" applyFont="1" applyBorder="1" applyAlignment="1">
      <alignment horizontal="center" vertical="center"/>
    </xf>
    <xf numFmtId="177" fontId="4" fillId="0" borderId="6" xfId="0" applyNumberFormat="1" applyFont="1" applyBorder="1" applyAlignment="1">
      <alignment horizontal="center" vertical="center"/>
    </xf>
    <xf numFmtId="177" fontId="4" fillId="0" borderId="1" xfId="0" applyNumberFormat="1" applyFont="1" applyBorder="1" applyAlignment="1">
      <alignment horizontal="center" vertical="center"/>
    </xf>
    <xf numFmtId="177"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3" fillId="0" borderId="2" xfId="0" applyNumberFormat="1" applyFont="1" applyBorder="1" applyAlignment="1">
      <alignment horizontal="center" vertical="center" wrapText="1" shrinkToFit="1"/>
    </xf>
    <xf numFmtId="10" fontId="3" fillId="0" borderId="6" xfId="0" applyNumberFormat="1" applyFont="1" applyBorder="1" applyAlignment="1">
      <alignment horizontal="center" vertical="center" wrapText="1"/>
    </xf>
    <xf numFmtId="0" fontId="4" fillId="0" borderId="6" xfId="0" applyNumberFormat="1" applyFont="1" applyBorder="1" applyAlignment="1">
      <alignment horizontal="center" vertical="center"/>
    </xf>
    <xf numFmtId="10" fontId="4" fillId="0" borderId="6" xfId="0" applyNumberFormat="1" applyFont="1" applyBorder="1" applyAlignment="1">
      <alignment horizontal="center" vertical="center"/>
    </xf>
    <xf numFmtId="49" fontId="5" fillId="0" borderId="6" xfId="0" applyNumberFormat="1" applyFont="1" applyBorder="1" applyAlignment="1">
      <alignment horizontal="center" vertical="center"/>
    </xf>
    <xf numFmtId="10" fontId="4" fillId="0" borderId="2" xfId="0" applyNumberFormat="1" applyFont="1" applyBorder="1" applyAlignment="1">
      <alignment horizontal="center" vertical="center"/>
    </xf>
    <xf numFmtId="0" fontId="0" fillId="0" borderId="0" xfId="0" applyFont="1"/>
    <xf numFmtId="177" fontId="6" fillId="2" borderId="0" xfId="0" applyNumberFormat="1" applyFont="1" applyFill="1" applyAlignment="1">
      <alignment horizontal="center" vertical="center" wrapText="1"/>
    </xf>
    <xf numFmtId="177" fontId="7" fillId="2" borderId="7" xfId="0" applyNumberFormat="1" applyFont="1" applyFill="1" applyBorder="1" applyAlignment="1">
      <alignment horizontal="left" vertical="center" wrapText="1"/>
    </xf>
    <xf numFmtId="178" fontId="8" fillId="2" borderId="6" xfId="0" applyNumberFormat="1" applyFont="1" applyFill="1" applyBorder="1" applyAlignment="1">
      <alignment horizontal="center" vertical="center" wrapText="1"/>
    </xf>
    <xf numFmtId="177" fontId="8" fillId="2" borderId="6" xfId="0" applyNumberFormat="1" applyFont="1" applyFill="1" applyBorder="1" applyAlignment="1">
      <alignment horizontal="center" vertical="center" wrapText="1"/>
    </xf>
    <xf numFmtId="178" fontId="7" fillId="2" borderId="6" xfId="0" applyNumberFormat="1" applyFont="1" applyFill="1" applyBorder="1" applyAlignment="1">
      <alignment horizontal="center" vertical="center" wrapText="1"/>
    </xf>
    <xf numFmtId="177" fontId="7" fillId="2" borderId="6" xfId="0" applyNumberFormat="1" applyFont="1" applyFill="1" applyBorder="1" applyAlignment="1">
      <alignment vertical="center" wrapText="1"/>
    </xf>
    <xf numFmtId="3" fontId="9" fillId="0" borderId="6" xfId="0" applyNumberFormat="1" applyFont="1" applyBorder="1" applyAlignment="1">
      <alignment horizontal="center" vertical="center"/>
    </xf>
    <xf numFmtId="177" fontId="8" fillId="2" borderId="6" xfId="8" applyNumberFormat="1" applyFont="1" applyFill="1" applyBorder="1" applyAlignment="1">
      <alignment horizontal="center" vertical="center" wrapText="1"/>
    </xf>
    <xf numFmtId="177" fontId="7" fillId="2" borderId="0" xfId="0" applyNumberFormat="1" applyFont="1" applyFill="1" applyAlignment="1">
      <alignment horizontal="right" vertical="center" wrapText="1"/>
    </xf>
    <xf numFmtId="177" fontId="7" fillId="2" borderId="6" xfId="0" applyNumberFormat="1" applyFont="1" applyFill="1" applyBorder="1" applyAlignment="1">
      <alignment horizontal="center" vertical="center" wrapText="1"/>
    </xf>
    <xf numFmtId="10" fontId="8" fillId="2" borderId="6"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0" fontId="10" fillId="2" borderId="6" xfId="11" applyNumberFormat="1" applyFont="1" applyFill="1" applyBorder="1" applyAlignment="1">
      <alignment horizontal="center" vertical="center" wrapText="1"/>
    </xf>
    <xf numFmtId="0" fontId="0" fillId="0" borderId="0" xfId="0" applyBorder="1"/>
    <xf numFmtId="0" fontId="11" fillId="0" borderId="0" xfId="0" applyFont="1" applyBorder="1" applyAlignment="1">
      <alignment horizontal="center" vertical="center"/>
    </xf>
    <xf numFmtId="0" fontId="12"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xf>
    <xf numFmtId="0" fontId="13" fillId="0" borderId="8" xfId="0" applyNumberFormat="1" applyFont="1" applyFill="1" applyBorder="1" applyAlignment="1" applyProtection="1">
      <alignment horizontal="center" vertical="center" wrapText="1"/>
    </xf>
    <xf numFmtId="0" fontId="15" fillId="0" borderId="8" xfId="0" applyNumberFormat="1" applyFont="1" applyFill="1" applyBorder="1" applyAlignment="1" applyProtection="1">
      <alignment horizontal="center" vertical="center" wrapText="1"/>
    </xf>
    <xf numFmtId="0" fontId="16" fillId="0" borderId="8"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8" fillId="0" borderId="11"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19" fillId="0" borderId="12" xfId="0" applyNumberFormat="1" applyFont="1" applyFill="1" applyBorder="1" applyAlignment="1" applyProtection="1">
      <alignment horizontal="center" vertical="center" wrapText="1"/>
    </xf>
    <xf numFmtId="179" fontId="0" fillId="0" borderId="0" xfId="0" applyNumberFormat="1"/>
    <xf numFmtId="0" fontId="20" fillId="0" borderId="0" xfId="0" applyNumberFormat="1" applyFont="1" applyFill="1" applyBorder="1" applyAlignment="1" applyProtection="1">
      <alignment horizontal="center" vertical="center"/>
    </xf>
    <xf numFmtId="0" fontId="0" fillId="0" borderId="8" xfId="0" applyNumberFormat="1" applyFont="1" applyFill="1" applyBorder="1" applyAlignment="1" applyProtection="1">
      <alignment horizontal="center" vertical="center"/>
    </xf>
    <xf numFmtId="0" fontId="0" fillId="0" borderId="8" xfId="0" applyNumberFormat="1" applyFill="1" applyBorder="1" applyAlignment="1" applyProtection="1">
      <alignment horizontal="center" vertical="center"/>
    </xf>
    <xf numFmtId="0" fontId="15" fillId="0" borderId="13" xfId="0" applyNumberFormat="1" applyFont="1" applyFill="1" applyBorder="1" applyAlignment="1" applyProtection="1">
      <alignment horizontal="center" vertical="center" wrapText="1"/>
    </xf>
    <xf numFmtId="0" fontId="15" fillId="0" borderId="1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15" fillId="0" borderId="9" xfId="0" applyNumberFormat="1" applyFont="1" applyFill="1" applyBorder="1" applyAlignment="1" applyProtection="1">
      <alignment horizontal="center" vertical="center" wrapText="1"/>
    </xf>
    <xf numFmtId="179" fontId="0" fillId="0" borderId="11"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vertical="center" wrapText="1"/>
    </xf>
    <xf numFmtId="0" fontId="17" fillId="0" borderId="15" xfId="0" applyNumberFormat="1" applyFont="1" applyFill="1" applyBorder="1" applyAlignment="1" applyProtection="1">
      <alignment horizontal="center" vertical="center" wrapText="1"/>
    </xf>
    <xf numFmtId="0" fontId="17" fillId="0" borderId="16"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17" fillId="0" borderId="17"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vertical="center" wrapText="1"/>
    </xf>
    <xf numFmtId="4" fontId="15" fillId="0" borderId="11" xfId="0" applyNumberFormat="1" applyFont="1" applyFill="1" applyBorder="1" applyAlignment="1" applyProtection="1">
      <alignment horizontal="right" vertical="center" wrapText="1"/>
    </xf>
    <xf numFmtId="0" fontId="13" fillId="0" borderId="0" xfId="0" applyNumberFormat="1" applyFont="1" applyFill="1" applyBorder="1" applyAlignment="1" applyProtection="1">
      <alignment horizontal="right" vertical="center"/>
    </xf>
    <xf numFmtId="0" fontId="21" fillId="0" borderId="0" xfId="0" applyNumberFormat="1" applyFont="1" applyFill="1" applyAlignment="1" applyProtection="1">
      <alignment horizontal="center" vertical="center"/>
    </xf>
    <xf numFmtId="0" fontId="22" fillId="0" borderId="0" xfId="0" applyFont="1" applyAlignment="1">
      <alignment vertical="center" wrapText="1"/>
    </xf>
    <xf numFmtId="0" fontId="0" fillId="0" borderId="0" xfId="0" applyAlignment="1">
      <alignment vertical="center"/>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0" xfId="49" applyFont="1" applyBorder="1" applyAlignment="1">
      <alignment horizontal="center" vertical="center" wrapText="1"/>
    </xf>
    <xf numFmtId="0" fontId="23" fillId="0" borderId="23"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8" xfId="49" applyFont="1" applyBorder="1" applyAlignment="1">
      <alignment horizontal="center" vertical="center" wrapText="1"/>
    </xf>
    <xf numFmtId="0" fontId="22" fillId="0" borderId="18" xfId="0" applyFont="1" applyBorder="1" applyAlignment="1">
      <alignment vertical="center" wrapText="1"/>
    </xf>
    <xf numFmtId="4" fontId="22" fillId="0" borderId="18" xfId="0" applyNumberFormat="1" applyFont="1" applyBorder="1" applyAlignment="1">
      <alignment vertical="center" wrapText="1"/>
    </xf>
    <xf numFmtId="4" fontId="22" fillId="0" borderId="18" xfId="49" applyNumberFormat="1" applyFont="1" applyBorder="1" applyAlignment="1">
      <alignment vertical="center" wrapText="1"/>
    </xf>
    <xf numFmtId="0" fontId="22" fillId="0" borderId="0" xfId="0" applyFont="1" applyAlignment="1">
      <alignment horizontal="right" vertical="center" wrapText="1"/>
    </xf>
    <xf numFmtId="0" fontId="23" fillId="0" borderId="21" xfId="49" applyFont="1" applyBorder="1" applyAlignment="1">
      <alignment horizontal="center" vertical="center" wrapText="1"/>
    </xf>
    <xf numFmtId="0" fontId="23" fillId="0" borderId="22" xfId="49" applyFont="1" applyBorder="1" applyAlignment="1">
      <alignment horizontal="center" vertical="center" wrapText="1"/>
    </xf>
    <xf numFmtId="0" fontId="24" fillId="0" borderId="7" xfId="0" applyNumberFormat="1" applyFont="1" applyFill="1" applyBorder="1" applyAlignment="1" applyProtection="1">
      <alignment horizontal="right" vertical="center"/>
    </xf>
    <xf numFmtId="0" fontId="24" fillId="3" borderId="5"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xf>
    <xf numFmtId="0" fontId="24" fillId="3" borderId="6" xfId="0" applyFont="1" applyFill="1" applyBorder="1" applyAlignment="1">
      <alignment horizontal="center" vertical="center" wrapText="1"/>
    </xf>
    <xf numFmtId="0" fontId="24" fillId="3" borderId="6" xfId="0" applyFont="1" applyFill="1" applyBorder="1" applyAlignment="1">
      <alignment horizontal="left" vertical="center"/>
    </xf>
    <xf numFmtId="3" fontId="24" fillId="4" borderId="6" xfId="0" applyNumberFormat="1" applyFont="1" applyFill="1" applyBorder="1" applyAlignment="1">
      <alignment horizontal="right" vertical="center"/>
    </xf>
    <xf numFmtId="0" fontId="0" fillId="0" borderId="0" xfId="0" applyFont="1" applyAlignment="1">
      <alignment horizontal="left" vertical="center"/>
    </xf>
    <xf numFmtId="0" fontId="11" fillId="0" borderId="0" xfId="0" applyNumberFormat="1" applyFont="1" applyFill="1" applyAlignment="1" applyProtection="1">
      <alignment horizontal="center" vertical="center"/>
    </xf>
    <xf numFmtId="0" fontId="21" fillId="0" borderId="0" xfId="0" applyFont="1" applyAlignment="1">
      <alignment horizontal="center" vertical="center"/>
    </xf>
    <xf numFmtId="0" fontId="24" fillId="0" borderId="7" xfId="0" applyFont="1" applyBorder="1" applyAlignment="1">
      <alignment horizontal="right" vertical="center"/>
    </xf>
    <xf numFmtId="0" fontId="24" fillId="3" borderId="1" xfId="0" applyFont="1" applyFill="1" applyBorder="1" applyAlignment="1">
      <alignment horizontal="center" vertical="center"/>
    </xf>
    <xf numFmtId="3" fontId="24" fillId="3" borderId="6" xfId="0" applyNumberFormat="1" applyFont="1" applyFill="1" applyBorder="1" applyAlignment="1">
      <alignment horizontal="right" vertical="center"/>
    </xf>
    <xf numFmtId="0" fontId="24" fillId="3" borderId="24" xfId="0" applyFont="1" applyFill="1" applyBorder="1" applyAlignment="1">
      <alignment horizontal="left" vertical="center"/>
    </xf>
    <xf numFmtId="3" fontId="24" fillId="4" borderId="5" xfId="0" applyNumberFormat="1" applyFont="1" applyFill="1" applyBorder="1" applyAlignment="1">
      <alignment horizontal="right" vertical="center"/>
    </xf>
    <xf numFmtId="0" fontId="24" fillId="0" borderId="0" xfId="0" applyNumberFormat="1" applyFont="1" applyFill="1" applyAlignment="1" applyProtection="1">
      <alignment horizontal="right" vertical="center"/>
    </xf>
    <xf numFmtId="0" fontId="24" fillId="3" borderId="6" xfId="0" applyNumberFormat="1" applyFont="1" applyFill="1" applyBorder="1" applyAlignment="1" applyProtection="1">
      <alignment horizontal="center" vertical="center"/>
    </xf>
    <xf numFmtId="0" fontId="24" fillId="3" borderId="6" xfId="0" applyNumberFormat="1" applyFont="1" applyFill="1" applyBorder="1" applyAlignment="1" applyProtection="1">
      <alignment horizontal="left" vertical="center"/>
    </xf>
    <xf numFmtId="3" fontId="24" fillId="4" borderId="6" xfId="0" applyNumberFormat="1" applyFont="1" applyFill="1" applyBorder="1" applyAlignment="1" applyProtection="1">
      <alignment horizontal="right" vertical="center"/>
    </xf>
    <xf numFmtId="3" fontId="24" fillId="4" borderId="1" xfId="0" applyNumberFormat="1" applyFont="1" applyFill="1" applyBorder="1" applyAlignment="1" applyProtection="1">
      <alignment horizontal="right" vertical="center"/>
    </xf>
    <xf numFmtId="0" fontId="24" fillId="3" borderId="2" xfId="0" applyNumberFormat="1" applyFont="1" applyFill="1" applyBorder="1" applyAlignment="1" applyProtection="1">
      <alignment horizontal="left" vertical="center"/>
    </xf>
    <xf numFmtId="3" fontId="24" fillId="4" borderId="5" xfId="0" applyNumberFormat="1" applyFont="1" applyFill="1" applyBorder="1" applyAlignment="1" applyProtection="1">
      <alignment horizontal="right" vertical="center"/>
    </xf>
    <xf numFmtId="3" fontId="24" fillId="3" borderId="6" xfId="0" applyNumberFormat="1" applyFont="1" applyFill="1" applyBorder="1" applyAlignment="1" applyProtection="1">
      <alignment horizontal="right" vertical="center"/>
    </xf>
    <xf numFmtId="0" fontId="24" fillId="0" borderId="0" xfId="0" applyFont="1" applyAlignment="1">
      <alignment horizontal="center" vertical="center"/>
    </xf>
    <xf numFmtId="0" fontId="24" fillId="0" borderId="0" xfId="0" applyNumberFormat="1" applyFont="1" applyFill="1" applyAlignment="1" applyProtection="1">
      <alignment horizontal="center" vertical="center"/>
    </xf>
    <xf numFmtId="0" fontId="24" fillId="5" borderId="0" xfId="0" applyNumberFormat="1" applyFont="1" applyFill="1" applyAlignment="1" applyProtection="1">
      <alignment horizontal="center" vertical="center"/>
    </xf>
    <xf numFmtId="0" fontId="24" fillId="0" borderId="6" xfId="0" applyNumberFormat="1" applyFont="1" applyFill="1" applyBorder="1" applyAlignment="1" applyProtection="1">
      <alignment horizontal="right" vertical="center"/>
    </xf>
    <xf numFmtId="0" fontId="24" fillId="5" borderId="0" xfId="0" applyNumberFormat="1" applyFont="1" applyFill="1" applyAlignment="1" applyProtection="1">
      <alignment horizontal="right" vertical="center"/>
    </xf>
    <xf numFmtId="0" fontId="24" fillId="3" borderId="6" xfId="0" applyNumberFormat="1" applyFont="1" applyFill="1" applyBorder="1" applyAlignment="1" applyProtection="1">
      <alignment horizontal="right" vertical="center"/>
    </xf>
    <xf numFmtId="0" fontId="0" fillId="0" borderId="0" xfId="0" applyNumberFormat="1" applyFont="1" applyFill="1" applyAlignment="1" applyProtection="1"/>
    <xf numFmtId="0" fontId="0" fillId="0" borderId="0" xfId="0" applyFont="1" applyAlignment="1">
      <alignment vertical="center"/>
    </xf>
    <xf numFmtId="0" fontId="21" fillId="5" borderId="0" xfId="0" applyFont="1" applyFill="1" applyAlignment="1">
      <alignment horizontal="center" vertical="center"/>
    </xf>
    <xf numFmtId="0" fontId="24" fillId="0" borderId="0" xfId="0" applyFont="1" applyAlignment="1">
      <alignment horizontal="right" vertical="center"/>
    </xf>
    <xf numFmtId="0" fontId="25" fillId="3" borderId="6" xfId="0" applyFont="1" applyFill="1" applyBorder="1" applyAlignment="1">
      <alignment horizontal="center" vertical="center"/>
    </xf>
    <xf numFmtId="0" fontId="24" fillId="3" borderId="6" xfId="0" applyFont="1" applyFill="1" applyBorder="1" applyAlignment="1">
      <alignment vertical="center"/>
    </xf>
    <xf numFmtId="3" fontId="24" fillId="6" borderId="6" xfId="0" applyNumberFormat="1" applyFont="1" applyFill="1" applyBorder="1" applyAlignment="1">
      <alignment horizontal="right" vertical="center"/>
    </xf>
    <xf numFmtId="3" fontId="24" fillId="7" borderId="6" xfId="0" applyNumberFormat="1" applyFont="1" applyFill="1" applyBorder="1" applyAlignment="1">
      <alignment horizontal="right" vertical="center"/>
    </xf>
    <xf numFmtId="0" fontId="24" fillId="3" borderId="6" xfId="0" applyFont="1" applyFill="1" applyBorder="1" applyAlignment="1">
      <alignment horizontal="right" vertical="center"/>
    </xf>
    <xf numFmtId="3" fontId="24" fillId="8" borderId="6" xfId="0" applyNumberFormat="1" applyFont="1" applyFill="1" applyBorder="1" applyAlignment="1">
      <alignment horizontal="right" vertical="center"/>
    </xf>
    <xf numFmtId="0" fontId="0" fillId="3" borderId="6" xfId="0" applyFill="1" applyBorder="1"/>
    <xf numFmtId="0" fontId="0" fillId="0" borderId="0" xfId="0" applyAlignment="1">
      <alignment wrapText="1"/>
    </xf>
    <xf numFmtId="0" fontId="24" fillId="3" borderId="25" xfId="0" applyFont="1" applyFill="1" applyBorder="1" applyAlignment="1">
      <alignment horizontal="center" vertical="center" wrapText="1"/>
    </xf>
    <xf numFmtId="0" fontId="24" fillId="3" borderId="26" xfId="0" applyFont="1" applyFill="1" applyBorder="1" applyAlignment="1">
      <alignment horizontal="center" vertical="center"/>
    </xf>
    <xf numFmtId="0" fontId="24" fillId="3" borderId="2" xfId="0" applyFont="1" applyFill="1" applyBorder="1" applyAlignment="1">
      <alignment horizontal="center" vertical="center" wrapText="1"/>
    </xf>
    <xf numFmtId="0" fontId="24" fillId="0" borderId="6" xfId="0" applyFont="1" applyBorder="1" applyAlignment="1">
      <alignment horizontal="left" vertical="center"/>
    </xf>
    <xf numFmtId="0" fontId="24" fillId="3" borderId="4" xfId="0" applyFont="1" applyFill="1" applyBorder="1" applyAlignment="1">
      <alignment horizontal="center" vertical="center"/>
    </xf>
    <xf numFmtId="0" fontId="24" fillId="3" borderId="24" xfId="0" applyFont="1" applyFill="1" applyBorder="1" applyAlignment="1">
      <alignment horizontal="center" vertical="center"/>
    </xf>
    <xf numFmtId="0" fontId="24" fillId="3" borderId="4" xfId="0" applyFont="1" applyFill="1" applyBorder="1" applyAlignment="1">
      <alignment horizontal="center" vertical="center" wrapText="1"/>
    </xf>
    <xf numFmtId="0" fontId="0" fillId="3" borderId="0" xfId="0" applyFont="1" applyFill="1"/>
    <xf numFmtId="0" fontId="0" fillId="5" borderId="0" xfId="0" applyFont="1" applyFill="1"/>
    <xf numFmtId="0" fontId="24" fillId="3" borderId="1" xfId="0" applyFont="1" applyFill="1" applyBorder="1" applyAlignment="1">
      <alignment horizontal="center" vertical="center" wrapText="1"/>
    </xf>
    <xf numFmtId="0" fontId="24" fillId="3" borderId="2" xfId="0" applyFont="1" applyFill="1" applyBorder="1" applyAlignment="1">
      <alignment vertical="center"/>
    </xf>
    <xf numFmtId="0" fontId="24" fillId="3" borderId="5" xfId="0" applyFont="1" applyFill="1" applyBorder="1" applyAlignment="1">
      <alignment horizontal="left" vertical="center"/>
    </xf>
    <xf numFmtId="3" fontId="24" fillId="4" borderId="2" xfId="0" applyNumberFormat="1" applyFont="1" applyFill="1" applyBorder="1" applyAlignment="1">
      <alignment horizontal="right" vertical="center"/>
    </xf>
    <xf numFmtId="3" fontId="24" fillId="5" borderId="6" xfId="0" applyNumberFormat="1" applyFont="1" applyFill="1" applyBorder="1" applyAlignment="1">
      <alignment horizontal="right" vertical="center"/>
    </xf>
    <xf numFmtId="0" fontId="24" fillId="3" borderId="5" xfId="0" applyFont="1" applyFill="1" applyBorder="1" applyAlignment="1">
      <alignment vertical="center"/>
    </xf>
    <xf numFmtId="3" fontId="24" fillId="4" borderId="1" xfId="0" applyNumberFormat="1" applyFont="1" applyFill="1" applyBorder="1" applyAlignment="1">
      <alignment horizontal="right" vertical="center"/>
    </xf>
    <xf numFmtId="3" fontId="24" fillId="3" borderId="2" xfId="0" applyNumberFormat="1" applyFont="1" applyFill="1" applyBorder="1" applyAlignment="1">
      <alignment horizontal="right" vertical="center"/>
    </xf>
    <xf numFmtId="3" fontId="24" fillId="4" borderId="4" xfId="0" applyNumberFormat="1" applyFont="1" applyFill="1" applyBorder="1" applyAlignment="1">
      <alignment horizontal="right" vertical="center"/>
    </xf>
    <xf numFmtId="3" fontId="24" fillId="3" borderId="4" xfId="0" applyNumberFormat="1" applyFont="1" applyFill="1" applyBorder="1" applyAlignment="1">
      <alignment horizontal="right" vertical="center"/>
    </xf>
    <xf numFmtId="3" fontId="24" fillId="3" borderId="5" xfId="0" applyNumberFormat="1" applyFont="1" applyFill="1" applyBorder="1" applyAlignment="1">
      <alignment horizontal="right" vertical="center"/>
    </xf>
    <xf numFmtId="0" fontId="24" fillId="3" borderId="1" xfId="0" applyFont="1" applyFill="1" applyBorder="1" applyAlignment="1">
      <alignment horizontal="left" vertical="center"/>
    </xf>
    <xf numFmtId="3" fontId="24" fillId="3" borderId="1" xfId="0" applyNumberFormat="1" applyFont="1" applyFill="1" applyBorder="1" applyAlignment="1">
      <alignment horizontal="right" vertical="center"/>
    </xf>
    <xf numFmtId="0" fontId="24" fillId="5" borderId="0" xfId="0" applyFont="1" applyFill="1" applyAlignment="1">
      <alignment horizontal="center" vertical="center"/>
    </xf>
    <xf numFmtId="0" fontId="0" fillId="0" borderId="0" xfId="0" applyNumberFormat="1" applyFont="1" applyFill="1" applyAlignment="1" applyProtection="1">
      <alignment vertical="center"/>
    </xf>
    <xf numFmtId="0" fontId="24" fillId="5" borderId="0" xfId="0" applyFont="1" applyFill="1" applyAlignment="1">
      <alignment horizontal="right" vertical="center"/>
    </xf>
    <xf numFmtId="0" fontId="26" fillId="0" borderId="0" xfId="0" applyFont="1" applyAlignment="1">
      <alignment vertical="center"/>
    </xf>
    <xf numFmtId="0" fontId="0" fillId="0" borderId="0" xfId="0" applyFont="1" applyAlignment="1">
      <alignment wrapText="1"/>
    </xf>
    <xf numFmtId="0" fontId="24" fillId="3" borderId="25"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26"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28" xfId="0" applyFont="1" applyFill="1" applyBorder="1" applyAlignment="1">
      <alignment horizontal="center" vertical="center" wrapText="1"/>
    </xf>
    <xf numFmtId="3" fontId="24" fillId="4" borderId="3" xfId="0" applyNumberFormat="1" applyFont="1" applyFill="1" applyBorder="1" applyAlignment="1">
      <alignment horizontal="right" vertical="center"/>
    </xf>
    <xf numFmtId="3" fontId="24" fillId="4" borderId="29" xfId="0" applyNumberFormat="1" applyFont="1" applyFill="1" applyBorder="1" applyAlignment="1">
      <alignment horizontal="right" vertical="center"/>
    </xf>
    <xf numFmtId="3" fontId="24" fillId="3" borderId="6" xfId="0" applyNumberFormat="1" applyFont="1" applyFill="1" applyBorder="1" applyAlignment="1">
      <alignment horizontal="left" vertical="center"/>
    </xf>
    <xf numFmtId="0" fontId="0" fillId="0" borderId="4" xfId="0" applyNumberFormat="1" applyFont="1" applyFill="1" applyBorder="1" applyAlignment="1" applyProtection="1"/>
    <xf numFmtId="0" fontId="0" fillId="0" borderId="6" xfId="0" applyNumberFormat="1" applyFont="1" applyFill="1" applyBorder="1" applyAlignment="1" applyProtection="1"/>
    <xf numFmtId="0" fontId="27" fillId="0" borderId="0" xfId="0" applyFont="1" applyAlignment="1">
      <alignment vertical="center"/>
    </xf>
    <xf numFmtId="0" fontId="27" fillId="0" borderId="0" xfId="0" applyNumberFormat="1" applyFont="1" applyFill="1" applyAlignment="1" applyProtection="1">
      <alignment horizontal="center" vertical="center"/>
    </xf>
    <xf numFmtId="0" fontId="24" fillId="3" borderId="30" xfId="0" applyFont="1" applyFill="1" applyBorder="1" applyAlignment="1">
      <alignment horizontal="center" vertical="center"/>
    </xf>
    <xf numFmtId="0" fontId="24" fillId="3" borderId="31" xfId="0" applyFont="1" applyFill="1" applyBorder="1" applyAlignment="1">
      <alignment horizontal="center" vertical="center"/>
    </xf>
    <xf numFmtId="0" fontId="24" fillId="3" borderId="31" xfId="0" applyFont="1" applyFill="1" applyBorder="1" applyAlignment="1">
      <alignment horizontal="left" vertical="center"/>
    </xf>
    <xf numFmtId="0" fontId="24" fillId="3" borderId="32" xfId="0" applyFont="1" applyFill="1" applyBorder="1" applyAlignment="1">
      <alignment horizontal="center" vertical="center"/>
    </xf>
    <xf numFmtId="0" fontId="24" fillId="3" borderId="30" xfId="0" applyFont="1" applyFill="1" applyBorder="1" applyAlignment="1">
      <alignment horizontal="left" vertical="center"/>
    </xf>
    <xf numFmtId="0" fontId="24" fillId="3" borderId="33" xfId="0" applyFont="1" applyFill="1" applyBorder="1" applyAlignment="1">
      <alignment horizontal="center" vertical="center"/>
    </xf>
    <xf numFmtId="0" fontId="0" fillId="0" borderId="0" xfId="0" applyFont="1" applyAlignment="1">
      <alignment horizontal="center" vertical="center"/>
    </xf>
    <xf numFmtId="0" fontId="15" fillId="0" borderId="0" xfId="0" applyNumberFormat="1" applyFont="1" applyFill="1" applyAlignment="1" applyProtection="1">
      <alignment horizontal="center" vertical="center"/>
    </xf>
    <xf numFmtId="0" fontId="15" fillId="0" borderId="0" xfId="0" applyFont="1" applyAlignment="1">
      <alignment horizontal="center" vertical="center"/>
    </xf>
    <xf numFmtId="0" fontId="15" fillId="0" borderId="0" xfId="0" applyNumberFormat="1" applyFont="1" applyFill="1" applyAlignment="1" applyProtection="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9999FF"/>
      <color rgb="0099CCFF"/>
      <color rgb="00FFFFFF"/>
      <color rgb="00C0C0C0"/>
      <color rgb="00FFFF9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externalLink" Target="externalLinks/externalLink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4037;&#20316;\&#20844;&#24320;&#25991;&#26723;\&#27700;&#21306;&#20915;&#31639;&#20844;&#24320;&#25552;&#20379;&#36164;&#26009;\2021&#24180;&#20915;&#31639;&#20844;&#24320;&#30005;&#23376;&#36164;&#26009;\2022&#24180;5&#26376;12&#26085;&#24635;&#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137086</v>
          </cell>
        </row>
        <row r="6">
          <cell r="O6">
            <v>127783</v>
          </cell>
        </row>
        <row r="6">
          <cell r="Y6">
            <v>0</v>
          </cell>
        </row>
        <row r="7">
          <cell r="D7">
            <v>0</v>
          </cell>
        </row>
        <row r="7">
          <cell r="P7">
            <v>0</v>
          </cell>
        </row>
        <row r="8">
          <cell r="D8">
            <v>0</v>
          </cell>
        </row>
        <row r="8">
          <cell r="P8">
            <v>0</v>
          </cell>
        </row>
        <row r="9">
          <cell r="D9">
            <v>0</v>
          </cell>
        </row>
        <row r="9">
          <cell r="P9">
            <v>0</v>
          </cell>
        </row>
        <row r="10">
          <cell r="D10">
            <v>0</v>
          </cell>
        </row>
        <row r="10">
          <cell r="P10">
            <v>0</v>
          </cell>
        </row>
        <row r="11">
          <cell r="D11">
            <v>0</v>
          </cell>
        </row>
        <row r="11">
          <cell r="P11">
            <v>0</v>
          </cell>
        </row>
        <row r="12">
          <cell r="D12">
            <v>0</v>
          </cell>
        </row>
        <row r="12">
          <cell r="P12">
            <v>0</v>
          </cell>
        </row>
        <row r="13">
          <cell r="D13">
            <v>0</v>
          </cell>
        </row>
        <row r="13">
          <cell r="P13">
            <v>0</v>
          </cell>
        </row>
        <row r="14">
          <cell r="D14">
            <v>9174</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331</v>
          </cell>
        </row>
        <row r="27">
          <cell r="P27">
            <v>0</v>
          </cell>
        </row>
        <row r="28">
          <cell r="D28">
            <v>0</v>
          </cell>
        </row>
        <row r="28">
          <cell r="P28">
            <v>0</v>
          </cell>
        </row>
        <row r="31">
          <cell r="D31">
            <v>0</v>
          </cell>
        </row>
        <row r="31">
          <cell r="P31">
            <v>0</v>
          </cell>
        </row>
        <row r="32">
          <cell r="D32">
            <v>183</v>
          </cell>
        </row>
        <row r="32">
          <cell r="P32">
            <v>0</v>
          </cell>
        </row>
        <row r="33">
          <cell r="D33">
            <v>0</v>
          </cell>
        </row>
        <row r="33">
          <cell r="P3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showGridLines="0" showZeros="0" workbookViewId="0">
      <selection activeCell="A6" sqref="A6:E6"/>
    </sheetView>
  </sheetViews>
  <sheetFormatPr defaultColWidth="9.125" defaultRowHeight="15.6" outlineLevelCol="4"/>
  <cols>
    <col min="1" max="1" width="29.125" style="23" customWidth="1"/>
    <col min="2" max="2" width="14.625" style="23" customWidth="1"/>
    <col min="3" max="3" width="15.625" style="23" customWidth="1"/>
    <col min="4" max="4" width="23.375" style="23" customWidth="1"/>
    <col min="5" max="5" width="23.5" style="23" customWidth="1"/>
  </cols>
  <sheetData>
    <row r="1" s="23" customFormat="1" ht="35.45" customHeight="1" spans="1:5">
      <c r="A1" s="180"/>
      <c r="B1" s="180"/>
      <c r="C1" s="180"/>
      <c r="D1" s="180"/>
      <c r="E1" s="180"/>
    </row>
    <row r="2" s="23" customFormat="1" ht="39.6" customHeight="1" spans="1:5">
      <c r="A2" s="101" t="s">
        <v>0</v>
      </c>
      <c r="B2" s="101"/>
      <c r="C2" s="101"/>
      <c r="D2" s="101"/>
      <c r="E2" s="101"/>
    </row>
    <row r="3" s="23" customFormat="1" ht="39.6" customHeight="1" spans="1:5">
      <c r="A3" s="101" t="s">
        <v>1</v>
      </c>
      <c r="B3" s="101"/>
      <c r="C3" s="101"/>
      <c r="D3" s="101"/>
      <c r="E3" s="101"/>
    </row>
    <row r="4" s="23" customFormat="1" ht="35.45" customHeight="1" spans="1:5">
      <c r="A4" s="180"/>
      <c r="B4" s="180"/>
      <c r="C4" s="180"/>
      <c r="D4" s="180"/>
      <c r="E4" s="180"/>
    </row>
    <row r="5" s="23" customFormat="1" ht="35.45" customHeight="1" spans="1:5">
      <c r="A5" s="181" t="s">
        <v>2</v>
      </c>
      <c r="B5" s="181"/>
      <c r="C5" s="181"/>
      <c r="D5" s="181"/>
      <c r="E5" s="181"/>
    </row>
    <row r="6" s="23" customFormat="1" ht="35.45" customHeight="1" spans="1:5">
      <c r="A6" s="181" t="s">
        <v>3</v>
      </c>
      <c r="B6" s="181"/>
      <c r="C6" s="181"/>
      <c r="D6" s="181"/>
      <c r="E6" s="181"/>
    </row>
    <row r="7" s="23" customFormat="1" ht="35.45" customHeight="1" spans="1:5">
      <c r="A7" s="181" t="s">
        <v>4</v>
      </c>
      <c r="B7" s="181"/>
      <c r="C7" s="181"/>
      <c r="D7" s="181"/>
      <c r="E7" s="181"/>
    </row>
    <row r="8" s="23" customFormat="1" ht="35.45" customHeight="1" spans="1:5">
      <c r="A8" s="182"/>
      <c r="B8" s="180"/>
      <c r="C8" s="180"/>
      <c r="D8" s="180"/>
      <c r="E8" s="180"/>
    </row>
    <row r="9" s="23" customFormat="1" ht="35.45" customHeight="1" spans="1:5">
      <c r="A9" s="182"/>
      <c r="B9" s="180"/>
      <c r="C9" s="180"/>
      <c r="D9" s="180"/>
      <c r="E9" s="180"/>
    </row>
    <row r="10" s="23" customFormat="1" ht="35.45" customHeight="1" spans="1:5">
      <c r="A10" s="183" t="s">
        <v>5</v>
      </c>
      <c r="B10" s="183"/>
      <c r="C10" s="183"/>
      <c r="D10" s="183"/>
      <c r="E10" s="183"/>
    </row>
    <row r="11" s="23" customFormat="1" ht="35.45" customHeight="1" spans="1:5">
      <c r="A11" s="180"/>
      <c r="B11" s="180"/>
      <c r="C11" s="180"/>
      <c r="D11" s="180"/>
      <c r="E11" s="180"/>
    </row>
    <row r="12" s="23" customFormat="1" ht="35.45" customHeight="1"/>
  </sheetData>
  <mergeCells count="6">
    <mergeCell ref="A2:E2"/>
    <mergeCell ref="A3:E3"/>
    <mergeCell ref="A5:E5"/>
    <mergeCell ref="A6:E6"/>
    <mergeCell ref="A7:E7"/>
    <mergeCell ref="A10:E10"/>
  </mergeCells>
  <printOptions horizontalCentered="1" verticalCentered="1" gridLines="1"/>
  <pageMargins left="2" right="2" top="1" bottom="1" header="0.5" footer="0.5"/>
  <pageSetup paperSize="1" orientation="landscape" blackAndWhite="1"/>
  <headerFooter alignWithMargins="0">
    <oddHeader>&amp;C@$</oddHeader>
    <oddFooter>&amp;C@$</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showGridLines="0" showZeros="0" workbookViewId="0">
      <selection activeCell="D7" sqref="D7"/>
    </sheetView>
  </sheetViews>
  <sheetFormatPr defaultColWidth="9.125" defaultRowHeight="15.6" outlineLevelCol="5"/>
  <cols>
    <col min="1" max="1" width="40" style="23" customWidth="1"/>
    <col min="2" max="2" width="22.375" style="23" customWidth="1"/>
    <col min="3" max="3" width="40" style="23" customWidth="1"/>
    <col min="4" max="4" width="22.375" style="23" customWidth="1"/>
    <col min="5" max="9" width="9.125" style="23" hidden="1" customWidth="1"/>
  </cols>
  <sheetData>
    <row r="1" s="23" customFormat="1" ht="33.95" customHeight="1" spans="1:4">
      <c r="A1" s="102" t="s">
        <v>1784</v>
      </c>
      <c r="B1" s="102"/>
      <c r="C1" s="102"/>
      <c r="D1" s="102"/>
    </row>
    <row r="2" s="23" customFormat="1" ht="21.75" customHeight="1" spans="1:4">
      <c r="A2" s="125" t="s">
        <v>82</v>
      </c>
      <c r="B2" s="125"/>
      <c r="C2" s="125"/>
      <c r="D2" s="125"/>
    </row>
    <row r="3" s="23" customFormat="1" ht="17.1" customHeight="1" spans="1:6">
      <c r="A3" s="96" t="s">
        <v>83</v>
      </c>
      <c r="B3" s="96" t="s">
        <v>86</v>
      </c>
      <c r="C3" s="96" t="s">
        <v>83</v>
      </c>
      <c r="D3" s="96" t="s">
        <v>86</v>
      </c>
      <c r="F3" s="23" t="s">
        <v>144</v>
      </c>
    </row>
    <row r="4" s="23" customFormat="1" ht="17.1" customHeight="1" spans="1:6">
      <c r="A4" s="98" t="s">
        <v>1785</v>
      </c>
      <c r="B4" s="99">
        <v>16012</v>
      </c>
      <c r="C4" s="98" t="s">
        <v>1786</v>
      </c>
      <c r="D4" s="99">
        <v>2545</v>
      </c>
      <c r="F4" s="23" t="s">
        <v>145</v>
      </c>
    </row>
    <row r="5" s="23" customFormat="1" ht="17.1" customHeight="1" spans="1:6">
      <c r="A5" s="98" t="s">
        <v>1787</v>
      </c>
      <c r="B5" s="99">
        <v>2734</v>
      </c>
      <c r="C5" s="98" t="s">
        <v>1788</v>
      </c>
      <c r="D5" s="99">
        <v>25921</v>
      </c>
      <c r="F5" s="23" t="s">
        <v>146</v>
      </c>
    </row>
    <row r="6" s="23" customFormat="1" ht="17.1" customHeight="1" spans="1:6">
      <c r="A6" s="98" t="s">
        <v>1789</v>
      </c>
      <c r="B6" s="99">
        <v>0</v>
      </c>
      <c r="C6" s="98" t="s">
        <v>1790</v>
      </c>
      <c r="D6" s="99">
        <v>287</v>
      </c>
      <c r="F6" s="23" t="s">
        <v>147</v>
      </c>
    </row>
    <row r="7" s="23" customFormat="1" ht="17.1" customHeight="1" spans="1:6">
      <c r="A7" s="98" t="s">
        <v>1791</v>
      </c>
      <c r="B7" s="99">
        <v>706</v>
      </c>
      <c r="C7" s="98" t="s">
        <v>1792</v>
      </c>
      <c r="D7" s="99">
        <v>0</v>
      </c>
      <c r="F7" s="23" t="s">
        <v>148</v>
      </c>
    </row>
    <row r="8" s="23" customFormat="1" ht="17.1" customHeight="1" spans="1:6">
      <c r="A8" s="98" t="s">
        <v>1793</v>
      </c>
      <c r="B8" s="99">
        <v>1412</v>
      </c>
      <c r="C8" s="98" t="s">
        <v>1794</v>
      </c>
      <c r="D8" s="99">
        <v>0</v>
      </c>
      <c r="F8" s="23" t="s">
        <v>149</v>
      </c>
    </row>
    <row r="9" s="23" customFormat="1" ht="17.1" customHeight="1" spans="1:6">
      <c r="A9" s="98" t="s">
        <v>1795</v>
      </c>
      <c r="B9" s="99">
        <v>11154</v>
      </c>
      <c r="C9" s="98" t="s">
        <v>1796</v>
      </c>
      <c r="D9" s="99">
        <v>0</v>
      </c>
      <c r="F9" s="23" t="s">
        <v>150</v>
      </c>
    </row>
    <row r="10" s="23" customFormat="1" ht="17.1" customHeight="1" spans="1:6">
      <c r="A10" s="98" t="s">
        <v>1797</v>
      </c>
      <c r="B10" s="99">
        <v>6</v>
      </c>
      <c r="C10" s="98" t="s">
        <v>1798</v>
      </c>
      <c r="D10" s="99">
        <v>163</v>
      </c>
      <c r="F10" s="23" t="s">
        <v>151</v>
      </c>
    </row>
    <row r="11" s="23" customFormat="1" ht="17.1" customHeight="1" spans="1:6">
      <c r="A11" s="98" t="s">
        <v>1799</v>
      </c>
      <c r="B11" s="99">
        <v>39784</v>
      </c>
      <c r="C11" s="98" t="s">
        <v>1800</v>
      </c>
      <c r="D11" s="99">
        <v>0</v>
      </c>
      <c r="F11" s="23" t="s">
        <v>152</v>
      </c>
    </row>
    <row r="12" s="23" customFormat="1" ht="17.1" customHeight="1" spans="1:6">
      <c r="A12" s="98" t="s">
        <v>1801</v>
      </c>
      <c r="B12" s="99">
        <v>3927</v>
      </c>
      <c r="C12" s="98" t="s">
        <v>1802</v>
      </c>
      <c r="D12" s="99">
        <v>0</v>
      </c>
      <c r="F12" s="23" t="s">
        <v>153</v>
      </c>
    </row>
    <row r="13" s="23" customFormat="1" ht="17.1" customHeight="1" spans="1:6">
      <c r="A13" s="98" t="s">
        <v>1803</v>
      </c>
      <c r="B13" s="99">
        <v>1820</v>
      </c>
      <c r="C13" s="98" t="s">
        <v>1804</v>
      </c>
      <c r="D13" s="99">
        <v>7757</v>
      </c>
      <c r="F13" s="23" t="s">
        <v>154</v>
      </c>
    </row>
    <row r="14" s="23" customFormat="1" ht="17.1" customHeight="1" spans="1:6">
      <c r="A14" s="98" t="s">
        <v>1805</v>
      </c>
      <c r="B14" s="99">
        <v>28</v>
      </c>
      <c r="C14" s="98" t="s">
        <v>1806</v>
      </c>
      <c r="D14" s="99">
        <v>2281</v>
      </c>
      <c r="F14" s="23" t="s">
        <v>155</v>
      </c>
    </row>
    <row r="15" s="23" customFormat="1" ht="17.1" customHeight="1" spans="1:6">
      <c r="A15" s="98" t="s">
        <v>1807</v>
      </c>
      <c r="B15" s="99">
        <v>197</v>
      </c>
      <c r="C15" s="98" t="s">
        <v>1808</v>
      </c>
      <c r="D15" s="99">
        <v>367</v>
      </c>
      <c r="F15" s="23" t="s">
        <v>156</v>
      </c>
    </row>
    <row r="16" s="23" customFormat="1" ht="17.1" customHeight="1" spans="1:6">
      <c r="A16" s="98" t="s">
        <v>1809</v>
      </c>
      <c r="B16" s="99">
        <v>0</v>
      </c>
      <c r="C16" s="98" t="s">
        <v>1810</v>
      </c>
      <c r="D16" s="99">
        <v>2888</v>
      </c>
      <c r="F16" s="23" t="s">
        <v>157</v>
      </c>
    </row>
    <row r="17" s="23" customFormat="1" ht="17.1" customHeight="1" spans="1:6">
      <c r="A17" s="98" t="s">
        <v>1811</v>
      </c>
      <c r="B17" s="99">
        <v>557</v>
      </c>
      <c r="C17" s="98" t="s">
        <v>1812</v>
      </c>
      <c r="D17" s="99">
        <v>105</v>
      </c>
      <c r="F17" s="23" t="s">
        <v>158</v>
      </c>
    </row>
    <row r="18" s="23" customFormat="1" ht="17.1" customHeight="1" spans="1:6">
      <c r="A18" s="98" t="s">
        <v>1813</v>
      </c>
      <c r="B18" s="99">
        <v>0</v>
      </c>
      <c r="C18" s="98" t="s">
        <v>1814</v>
      </c>
      <c r="D18" s="99">
        <v>0</v>
      </c>
      <c r="F18" s="23" t="s">
        <v>159</v>
      </c>
    </row>
    <row r="19" s="23" customFormat="1" ht="17.1" customHeight="1" spans="1:6">
      <c r="A19" s="98" t="s">
        <v>1815</v>
      </c>
      <c r="B19" s="99">
        <v>0</v>
      </c>
      <c r="C19" s="98" t="s">
        <v>1816</v>
      </c>
      <c r="D19" s="99">
        <v>14</v>
      </c>
      <c r="F19" s="23" t="s">
        <v>160</v>
      </c>
    </row>
    <row r="20" s="23" customFormat="1" ht="17.1" customHeight="1" spans="1:6">
      <c r="A20" s="98" t="s">
        <v>1817</v>
      </c>
      <c r="B20" s="99">
        <v>2927</v>
      </c>
      <c r="C20" s="98" t="s">
        <v>1818</v>
      </c>
      <c r="D20" s="99">
        <v>6</v>
      </c>
      <c r="F20" s="23" t="s">
        <v>161</v>
      </c>
    </row>
    <row r="21" s="23" customFormat="1" ht="17.1" customHeight="1" spans="1:6">
      <c r="A21" s="98" t="s">
        <v>1819</v>
      </c>
      <c r="B21" s="99">
        <v>0</v>
      </c>
      <c r="C21" s="98" t="s">
        <v>1820</v>
      </c>
      <c r="D21" s="99">
        <v>116</v>
      </c>
      <c r="F21" s="23" t="s">
        <v>162</v>
      </c>
    </row>
    <row r="22" s="23" customFormat="1" ht="17.1" customHeight="1" spans="1:6">
      <c r="A22" s="98" t="s">
        <v>1821</v>
      </c>
      <c r="B22" s="99">
        <v>2350</v>
      </c>
      <c r="C22" s="98" t="s">
        <v>1822</v>
      </c>
      <c r="D22" s="99">
        <v>0</v>
      </c>
      <c r="F22" s="23" t="s">
        <v>163</v>
      </c>
    </row>
    <row r="23" s="23" customFormat="1" ht="17.1" customHeight="1" spans="1:6">
      <c r="A23" s="98" t="s">
        <v>1823</v>
      </c>
      <c r="B23" s="99">
        <v>0</v>
      </c>
      <c r="C23" s="98" t="s">
        <v>1824</v>
      </c>
      <c r="D23" s="99">
        <v>11847</v>
      </c>
      <c r="F23" s="23" t="s">
        <v>164</v>
      </c>
    </row>
    <row r="24" s="23" customFormat="1" ht="17.1" customHeight="1" spans="1:6">
      <c r="A24" s="98" t="s">
        <v>1825</v>
      </c>
      <c r="B24" s="99">
        <v>499</v>
      </c>
      <c r="C24" s="154" t="s">
        <v>1826</v>
      </c>
      <c r="D24" s="149">
        <v>0</v>
      </c>
      <c r="F24" s="23" t="s">
        <v>165</v>
      </c>
    </row>
    <row r="25" s="23" customFormat="1" ht="17.1" customHeight="1" spans="1:6">
      <c r="A25" s="98" t="s">
        <v>1827</v>
      </c>
      <c r="B25" s="146">
        <v>270</v>
      </c>
      <c r="C25" s="98" t="s">
        <v>1828</v>
      </c>
      <c r="D25" s="99">
        <v>40</v>
      </c>
      <c r="F25" s="23" t="s">
        <v>166</v>
      </c>
    </row>
    <row r="26" s="23" customFormat="1" ht="17.1" customHeight="1" spans="1:6">
      <c r="A26" s="98" t="s">
        <v>1829</v>
      </c>
      <c r="B26" s="146">
        <v>0</v>
      </c>
      <c r="C26" s="98" t="s">
        <v>1830</v>
      </c>
      <c r="D26" s="99">
        <v>50</v>
      </c>
      <c r="F26" s="23" t="s">
        <v>167</v>
      </c>
    </row>
    <row r="27" s="23" customFormat="1" ht="17.1" customHeight="1" spans="1:6">
      <c r="A27" s="98" t="s">
        <v>1831</v>
      </c>
      <c r="B27" s="146">
        <v>0</v>
      </c>
      <c r="C27" s="98" t="s">
        <v>1832</v>
      </c>
      <c r="D27" s="99">
        <v>13020</v>
      </c>
      <c r="F27" s="23" t="s">
        <v>1833</v>
      </c>
    </row>
    <row r="28" s="23" customFormat="1" ht="17.1" customHeight="1" spans="1:6">
      <c r="A28" s="98" t="s">
        <v>1834</v>
      </c>
      <c r="B28" s="146">
        <v>3177</v>
      </c>
      <c r="C28" s="98" t="s">
        <v>1835</v>
      </c>
      <c r="D28" s="99">
        <v>13020</v>
      </c>
      <c r="F28" s="23" t="s">
        <v>1836</v>
      </c>
    </row>
    <row r="29" s="23" customFormat="1" ht="17.1" customHeight="1" spans="1:6">
      <c r="A29" s="98" t="s">
        <v>1837</v>
      </c>
      <c r="B29" s="146">
        <v>5767</v>
      </c>
      <c r="C29" s="98" t="s">
        <v>1838</v>
      </c>
      <c r="D29" s="99">
        <v>0</v>
      </c>
      <c r="F29" s="23" t="s">
        <v>1839</v>
      </c>
    </row>
    <row r="30" s="23" customFormat="1" ht="17.1" customHeight="1" spans="1:6">
      <c r="A30" s="98" t="s">
        <v>1840</v>
      </c>
      <c r="B30" s="146">
        <v>20</v>
      </c>
      <c r="C30" s="98" t="s">
        <v>1841</v>
      </c>
      <c r="D30" s="99">
        <v>0</v>
      </c>
      <c r="F30" s="23" t="s">
        <v>1842</v>
      </c>
    </row>
    <row r="31" s="23" customFormat="1" ht="17.1" customHeight="1" spans="1:6">
      <c r="A31" s="98" t="s">
        <v>1843</v>
      </c>
      <c r="B31" s="146">
        <v>230</v>
      </c>
      <c r="C31" s="98" t="s">
        <v>1844</v>
      </c>
      <c r="D31" s="99">
        <v>0</v>
      </c>
      <c r="F31" s="23" t="s">
        <v>1845</v>
      </c>
    </row>
    <row r="32" s="23" customFormat="1" ht="17.1" customHeight="1" spans="1:6">
      <c r="A32" s="98" t="s">
        <v>1846</v>
      </c>
      <c r="B32" s="146">
        <v>8586</v>
      </c>
      <c r="C32" s="98" t="s">
        <v>1847</v>
      </c>
      <c r="D32" s="99">
        <v>31063</v>
      </c>
      <c r="F32" s="23" t="s">
        <v>1848</v>
      </c>
    </row>
    <row r="33" s="23" customFormat="1" ht="17.1" customHeight="1" spans="1:6">
      <c r="A33" s="98" t="s">
        <v>1849</v>
      </c>
      <c r="B33" s="146">
        <v>2222</v>
      </c>
      <c r="C33" s="98" t="s">
        <v>1850</v>
      </c>
      <c r="D33" s="99">
        <v>31063</v>
      </c>
      <c r="F33" s="23" t="s">
        <v>1851</v>
      </c>
    </row>
    <row r="34" s="23" customFormat="1" ht="17.1" customHeight="1" spans="1:6">
      <c r="A34" s="98" t="s">
        <v>1852</v>
      </c>
      <c r="B34" s="146">
        <v>0</v>
      </c>
      <c r="C34" s="98" t="s">
        <v>1853</v>
      </c>
      <c r="D34" s="99">
        <v>0</v>
      </c>
      <c r="F34" s="23" t="s">
        <v>1854</v>
      </c>
    </row>
    <row r="35" s="23" customFormat="1" ht="17.1" customHeight="1" spans="1:6">
      <c r="A35" s="98" t="s">
        <v>1855</v>
      </c>
      <c r="B35" s="146">
        <v>0</v>
      </c>
      <c r="C35" s="98" t="s">
        <v>1856</v>
      </c>
      <c r="D35" s="99">
        <v>0</v>
      </c>
      <c r="F35" s="23" t="s">
        <v>1857</v>
      </c>
    </row>
    <row r="36" s="23" customFormat="1" ht="17.1" customHeight="1" spans="1:6">
      <c r="A36" s="98" t="s">
        <v>1858</v>
      </c>
      <c r="B36" s="146">
        <v>701</v>
      </c>
      <c r="C36" s="98" t="s">
        <v>1859</v>
      </c>
      <c r="D36" s="99">
        <v>191488</v>
      </c>
      <c r="F36" s="23" t="s">
        <v>1860</v>
      </c>
    </row>
    <row r="37" s="23" customFormat="1" ht="17.1" customHeight="1" spans="1:6">
      <c r="A37" s="98" t="s">
        <v>1861</v>
      </c>
      <c r="B37" s="146">
        <v>70</v>
      </c>
      <c r="C37" s="98" t="s">
        <v>1862</v>
      </c>
      <c r="D37" s="99">
        <v>146221</v>
      </c>
      <c r="F37" s="23" t="s">
        <v>1863</v>
      </c>
    </row>
    <row r="38" s="23" customFormat="1" ht="17.1" customHeight="1" spans="1:6">
      <c r="A38" s="98" t="s">
        <v>1864</v>
      </c>
      <c r="B38" s="146">
        <v>0</v>
      </c>
      <c r="C38" s="98" t="s">
        <v>1865</v>
      </c>
      <c r="D38" s="99">
        <v>45267</v>
      </c>
      <c r="F38" s="23" t="s">
        <v>1866</v>
      </c>
    </row>
    <row r="39" s="23" customFormat="1" ht="17.1" customHeight="1" spans="1:6">
      <c r="A39" s="98" t="s">
        <v>1867</v>
      </c>
      <c r="B39" s="146">
        <v>0</v>
      </c>
      <c r="C39" s="98" t="s">
        <v>1868</v>
      </c>
      <c r="D39" s="99">
        <v>15000</v>
      </c>
      <c r="F39" s="23" t="s">
        <v>1869</v>
      </c>
    </row>
    <row r="40" s="23" customFormat="1" ht="17.1" customHeight="1" spans="1:6">
      <c r="A40" s="154" t="s">
        <v>1870</v>
      </c>
      <c r="B40" s="146">
        <v>0</v>
      </c>
      <c r="C40" s="98" t="s">
        <v>1871</v>
      </c>
      <c r="D40" s="99">
        <v>15000</v>
      </c>
      <c r="F40" s="23" t="s">
        <v>1872</v>
      </c>
    </row>
    <row r="41" s="23" customFormat="1" ht="17.1" customHeight="1" spans="1:6">
      <c r="A41" s="98" t="s">
        <v>1873</v>
      </c>
      <c r="B41" s="167">
        <v>0</v>
      </c>
      <c r="C41" s="98" t="s">
        <v>1874</v>
      </c>
      <c r="D41" s="99">
        <v>0</v>
      </c>
      <c r="F41" s="23" t="s">
        <v>1875</v>
      </c>
    </row>
    <row r="42" s="23" customFormat="1" ht="17.1" customHeight="1" spans="1:6">
      <c r="A42" s="98" t="s">
        <v>1876</v>
      </c>
      <c r="B42" s="167">
        <v>3891</v>
      </c>
      <c r="C42" s="98" t="s">
        <v>1877</v>
      </c>
      <c r="D42" s="99">
        <v>0</v>
      </c>
      <c r="F42" s="23" t="s">
        <v>1878</v>
      </c>
    </row>
    <row r="43" s="23" customFormat="1" ht="17.1" customHeight="1" spans="1:6">
      <c r="A43" s="154" t="s">
        <v>1879</v>
      </c>
      <c r="B43" s="168">
        <v>0</v>
      </c>
      <c r="C43" s="154" t="s">
        <v>1880</v>
      </c>
      <c r="D43" s="99">
        <v>0</v>
      </c>
      <c r="F43" s="23" t="s">
        <v>1881</v>
      </c>
    </row>
    <row r="44" s="23" customFormat="1" ht="17.1" customHeight="1" spans="1:6">
      <c r="A44" s="98" t="s">
        <v>1882</v>
      </c>
      <c r="B44" s="99">
        <v>0</v>
      </c>
      <c r="C44" s="132"/>
      <c r="D44" s="152"/>
      <c r="F44" s="23" t="s">
        <v>1883</v>
      </c>
    </row>
    <row r="45" s="23" customFormat="1" customHeight="1" spans="1:4">
      <c r="A45" s="98" t="s">
        <v>1884</v>
      </c>
      <c r="B45" s="99">
        <v>0</v>
      </c>
      <c r="C45" s="132"/>
      <c r="D45" s="152"/>
    </row>
  </sheetData>
  <mergeCells count="2">
    <mergeCell ref="A1:D1"/>
    <mergeCell ref="A2:D2"/>
  </mergeCells>
  <printOptions horizontalCentered="1" verticalCentered="1" gridLines="1"/>
  <pageMargins left="3" right="2" top="1" bottom="1" header="0" footer="0"/>
  <pageSetup paperSize="1" orientation="landscape" blackAndWhite="1"/>
  <headerFooter alignWithMargins="0">
    <oddHeader>&amp;C@$</oddHeader>
    <oddFooter>&amp;C@&amp;- &amp;P&amp;-$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showGridLines="0" showZeros="0" topLeftCell="E1" workbookViewId="0">
      <selection activeCell="A2" sqref="A2:N2"/>
    </sheetView>
  </sheetViews>
  <sheetFormatPr defaultColWidth="9.125" defaultRowHeight="15.6"/>
  <cols>
    <col min="1" max="1" width="29.75" style="23" customWidth="1"/>
    <col min="2" max="7" width="16.125" style="23" customWidth="1"/>
    <col min="8" max="8" width="25.75" style="23" customWidth="1"/>
    <col min="9" max="14" width="16.125" style="23" customWidth="1"/>
  </cols>
  <sheetData>
    <row r="1" s="23" customFormat="1" ht="33.95" customHeight="1" spans="1:14">
      <c r="A1" s="102" t="s">
        <v>1885</v>
      </c>
      <c r="B1" s="102"/>
      <c r="C1" s="102"/>
      <c r="D1" s="102"/>
      <c r="E1" s="102"/>
      <c r="F1" s="102"/>
      <c r="G1" s="102"/>
      <c r="H1" s="102"/>
      <c r="I1" s="102"/>
      <c r="J1" s="102"/>
      <c r="K1" s="102"/>
      <c r="L1" s="102"/>
      <c r="M1" s="102"/>
      <c r="N1" s="102"/>
    </row>
    <row r="2" s="23" customFormat="1" ht="18" customHeight="1" spans="1:14">
      <c r="A2" s="125" t="s">
        <v>82</v>
      </c>
      <c r="B2" s="125"/>
      <c r="C2" s="125"/>
      <c r="D2" s="125"/>
      <c r="E2" s="125"/>
      <c r="F2" s="125"/>
      <c r="G2" s="125"/>
      <c r="H2" s="125"/>
      <c r="I2" s="125"/>
      <c r="J2" s="125"/>
      <c r="K2" s="125"/>
      <c r="L2" s="125"/>
      <c r="M2" s="125"/>
      <c r="N2" s="125"/>
    </row>
    <row r="3" s="23" customFormat="1" ht="16.35" customHeight="1" spans="1:14">
      <c r="A3" s="96" t="s">
        <v>83</v>
      </c>
      <c r="B3" s="96" t="s">
        <v>1886</v>
      </c>
      <c r="C3" s="96" t="s">
        <v>1887</v>
      </c>
      <c r="D3" s="96" t="s">
        <v>1888</v>
      </c>
      <c r="E3" s="96" t="s">
        <v>1889</v>
      </c>
      <c r="F3" s="96" t="s">
        <v>1890</v>
      </c>
      <c r="G3" s="96" t="s">
        <v>1891</v>
      </c>
      <c r="H3" s="96" t="s">
        <v>83</v>
      </c>
      <c r="I3" s="96" t="s">
        <v>1886</v>
      </c>
      <c r="J3" s="96" t="s">
        <v>1887</v>
      </c>
      <c r="K3" s="96" t="s">
        <v>1888</v>
      </c>
      <c r="L3" s="96" t="s">
        <v>1889</v>
      </c>
      <c r="M3" s="96" t="s">
        <v>1890</v>
      </c>
      <c r="N3" s="96" t="s">
        <v>1891</v>
      </c>
    </row>
    <row r="4" s="23" customFormat="1" ht="16.35" customHeight="1" spans="1:14">
      <c r="A4" s="98" t="s">
        <v>87</v>
      </c>
      <c r="B4" s="99">
        <v>275981</v>
      </c>
      <c r="C4" s="99">
        <v>0</v>
      </c>
      <c r="D4" s="99">
        <v>0</v>
      </c>
      <c r="E4" s="99">
        <v>0</v>
      </c>
      <c r="F4" s="99">
        <v>275981</v>
      </c>
      <c r="G4" s="99">
        <v>0</v>
      </c>
      <c r="H4" s="98" t="s">
        <v>88</v>
      </c>
      <c r="I4" s="99">
        <v>22236</v>
      </c>
      <c r="J4" s="99">
        <v>0</v>
      </c>
      <c r="K4" s="99">
        <v>0</v>
      </c>
      <c r="L4" s="99">
        <v>0</v>
      </c>
      <c r="M4" s="99">
        <v>22236</v>
      </c>
      <c r="N4" s="99">
        <v>0</v>
      </c>
    </row>
    <row r="5" s="23" customFormat="1" ht="16.35" customHeight="1" spans="1:14">
      <c r="A5" s="98" t="s">
        <v>89</v>
      </c>
      <c r="B5" s="99">
        <v>112654</v>
      </c>
      <c r="C5" s="99">
        <v>0</v>
      </c>
      <c r="D5" s="99">
        <v>0</v>
      </c>
      <c r="E5" s="99">
        <v>0</v>
      </c>
      <c r="F5" s="99">
        <v>112654</v>
      </c>
      <c r="G5" s="99">
        <v>0</v>
      </c>
      <c r="H5" s="98" t="s">
        <v>90</v>
      </c>
      <c r="I5" s="99">
        <v>0</v>
      </c>
      <c r="J5" s="99">
        <v>0</v>
      </c>
      <c r="K5" s="99">
        <v>0</v>
      </c>
      <c r="L5" s="99">
        <v>0</v>
      </c>
      <c r="M5" s="99">
        <v>0</v>
      </c>
      <c r="N5" s="99">
        <v>0</v>
      </c>
    </row>
    <row r="6" s="23" customFormat="1" ht="16.35" customHeight="1" spans="1:14">
      <c r="A6" s="98" t="s">
        <v>91</v>
      </c>
      <c r="B6" s="99">
        <v>45013</v>
      </c>
      <c r="C6" s="99">
        <v>0</v>
      </c>
      <c r="D6" s="99">
        <v>0</v>
      </c>
      <c r="E6" s="99">
        <v>0</v>
      </c>
      <c r="F6" s="99">
        <v>45013</v>
      </c>
      <c r="G6" s="99">
        <v>0</v>
      </c>
      <c r="H6" s="98" t="s">
        <v>92</v>
      </c>
      <c r="I6" s="99">
        <v>66</v>
      </c>
      <c r="J6" s="99">
        <v>0</v>
      </c>
      <c r="K6" s="99">
        <v>0</v>
      </c>
      <c r="L6" s="99">
        <v>0</v>
      </c>
      <c r="M6" s="99">
        <v>66</v>
      </c>
      <c r="N6" s="99">
        <v>0</v>
      </c>
    </row>
    <row r="7" s="23" customFormat="1" ht="16.35" customHeight="1" spans="1:14">
      <c r="A7" s="98" t="s">
        <v>93</v>
      </c>
      <c r="B7" s="99">
        <v>21141</v>
      </c>
      <c r="C7" s="99">
        <v>0</v>
      </c>
      <c r="D7" s="99">
        <v>0</v>
      </c>
      <c r="E7" s="99">
        <v>0</v>
      </c>
      <c r="F7" s="99">
        <v>21141</v>
      </c>
      <c r="G7" s="99">
        <v>0</v>
      </c>
      <c r="H7" s="98" t="s">
        <v>94</v>
      </c>
      <c r="I7" s="99">
        <v>17736</v>
      </c>
      <c r="J7" s="99">
        <v>0</v>
      </c>
      <c r="K7" s="99">
        <v>0</v>
      </c>
      <c r="L7" s="99">
        <v>0</v>
      </c>
      <c r="M7" s="99">
        <v>17736</v>
      </c>
      <c r="N7" s="99">
        <v>0</v>
      </c>
    </row>
    <row r="8" s="23" customFormat="1" ht="16.35" customHeight="1" spans="1:14">
      <c r="A8" s="98" t="s">
        <v>95</v>
      </c>
      <c r="B8" s="99">
        <v>334</v>
      </c>
      <c r="C8" s="99">
        <v>0</v>
      </c>
      <c r="D8" s="99">
        <v>0</v>
      </c>
      <c r="E8" s="99">
        <v>0</v>
      </c>
      <c r="F8" s="99">
        <v>334</v>
      </c>
      <c r="G8" s="99">
        <v>0</v>
      </c>
      <c r="H8" s="98" t="s">
        <v>96</v>
      </c>
      <c r="I8" s="99">
        <v>51337</v>
      </c>
      <c r="J8" s="99">
        <v>0</v>
      </c>
      <c r="K8" s="99">
        <v>0</v>
      </c>
      <c r="L8" s="99">
        <v>0</v>
      </c>
      <c r="M8" s="99">
        <v>51337</v>
      </c>
      <c r="N8" s="99">
        <v>0</v>
      </c>
    </row>
    <row r="9" s="23" customFormat="1" ht="16.35" customHeight="1" spans="1:14">
      <c r="A9" s="98" t="s">
        <v>97</v>
      </c>
      <c r="B9" s="99">
        <v>12438</v>
      </c>
      <c r="C9" s="99">
        <v>0</v>
      </c>
      <c r="D9" s="99">
        <v>0</v>
      </c>
      <c r="E9" s="99">
        <v>0</v>
      </c>
      <c r="F9" s="99">
        <v>12438</v>
      </c>
      <c r="G9" s="99">
        <v>0</v>
      </c>
      <c r="H9" s="98" t="s">
        <v>98</v>
      </c>
      <c r="I9" s="99">
        <v>1953</v>
      </c>
      <c r="J9" s="99">
        <v>0</v>
      </c>
      <c r="K9" s="99">
        <v>0</v>
      </c>
      <c r="L9" s="99">
        <v>0</v>
      </c>
      <c r="M9" s="99">
        <v>1953</v>
      </c>
      <c r="N9" s="99">
        <v>0</v>
      </c>
    </row>
    <row r="10" s="23" customFormat="1" ht="16.35" customHeight="1" spans="1:14">
      <c r="A10" s="98" t="s">
        <v>99</v>
      </c>
      <c r="B10" s="99">
        <v>24249</v>
      </c>
      <c r="C10" s="99">
        <v>0</v>
      </c>
      <c r="D10" s="99">
        <v>0</v>
      </c>
      <c r="E10" s="99">
        <v>0</v>
      </c>
      <c r="F10" s="99">
        <v>24249</v>
      </c>
      <c r="G10" s="99">
        <v>0</v>
      </c>
      <c r="H10" s="98" t="s">
        <v>100</v>
      </c>
      <c r="I10" s="99">
        <v>1662</v>
      </c>
      <c r="J10" s="99">
        <v>0</v>
      </c>
      <c r="K10" s="99">
        <v>0</v>
      </c>
      <c r="L10" s="99">
        <v>0</v>
      </c>
      <c r="M10" s="99">
        <v>1662</v>
      </c>
      <c r="N10" s="99">
        <v>0</v>
      </c>
    </row>
    <row r="11" s="23" customFormat="1" ht="16.35" customHeight="1" spans="1:14">
      <c r="A11" s="98" t="s">
        <v>101</v>
      </c>
      <c r="B11" s="99">
        <v>11320</v>
      </c>
      <c r="C11" s="99">
        <v>0</v>
      </c>
      <c r="D11" s="99">
        <v>0</v>
      </c>
      <c r="E11" s="99">
        <v>0</v>
      </c>
      <c r="F11" s="99">
        <v>11320</v>
      </c>
      <c r="G11" s="99">
        <v>0</v>
      </c>
      <c r="H11" s="98" t="s">
        <v>102</v>
      </c>
      <c r="I11" s="99">
        <v>65884</v>
      </c>
      <c r="J11" s="99">
        <v>0</v>
      </c>
      <c r="K11" s="99">
        <v>0</v>
      </c>
      <c r="L11" s="99">
        <v>0</v>
      </c>
      <c r="M11" s="99">
        <v>65884</v>
      </c>
      <c r="N11" s="99">
        <v>0</v>
      </c>
    </row>
    <row r="12" s="23" customFormat="1" ht="16.35" customHeight="1" spans="1:14">
      <c r="A12" s="98" t="s">
        <v>103</v>
      </c>
      <c r="B12" s="99">
        <v>6707</v>
      </c>
      <c r="C12" s="99">
        <v>0</v>
      </c>
      <c r="D12" s="99">
        <v>0</v>
      </c>
      <c r="E12" s="99">
        <v>0</v>
      </c>
      <c r="F12" s="99">
        <v>6707</v>
      </c>
      <c r="G12" s="99">
        <v>0</v>
      </c>
      <c r="H12" s="98" t="s">
        <v>104</v>
      </c>
      <c r="I12" s="99">
        <v>12683</v>
      </c>
      <c r="J12" s="99">
        <v>0</v>
      </c>
      <c r="K12" s="99">
        <v>0</v>
      </c>
      <c r="L12" s="99">
        <v>0</v>
      </c>
      <c r="M12" s="99">
        <v>12683</v>
      </c>
      <c r="N12" s="99">
        <v>0</v>
      </c>
    </row>
    <row r="13" s="23" customFormat="1" ht="16.35" customHeight="1" spans="1:14">
      <c r="A13" s="98" t="s">
        <v>105</v>
      </c>
      <c r="B13" s="99">
        <v>38556</v>
      </c>
      <c r="C13" s="99">
        <v>0</v>
      </c>
      <c r="D13" s="99">
        <v>0</v>
      </c>
      <c r="E13" s="99">
        <v>0</v>
      </c>
      <c r="F13" s="99">
        <v>38556</v>
      </c>
      <c r="G13" s="99">
        <v>0</v>
      </c>
      <c r="H13" s="98" t="s">
        <v>106</v>
      </c>
      <c r="I13" s="99">
        <v>290</v>
      </c>
      <c r="J13" s="99">
        <v>0</v>
      </c>
      <c r="K13" s="99">
        <v>0</v>
      </c>
      <c r="L13" s="99">
        <v>0</v>
      </c>
      <c r="M13" s="99">
        <v>290</v>
      </c>
      <c r="N13" s="99">
        <v>0</v>
      </c>
    </row>
    <row r="14" s="23" customFormat="1" ht="16.35" customHeight="1" spans="1:14">
      <c r="A14" s="98" t="s">
        <v>107</v>
      </c>
      <c r="B14" s="99">
        <v>5057</v>
      </c>
      <c r="C14" s="99">
        <v>0</v>
      </c>
      <c r="D14" s="99">
        <v>0</v>
      </c>
      <c r="E14" s="99">
        <v>0</v>
      </c>
      <c r="F14" s="99">
        <v>5057</v>
      </c>
      <c r="G14" s="99">
        <v>0</v>
      </c>
      <c r="H14" s="98" t="s">
        <v>108</v>
      </c>
      <c r="I14" s="99">
        <v>24721</v>
      </c>
      <c r="J14" s="99">
        <v>0</v>
      </c>
      <c r="K14" s="99">
        <v>0</v>
      </c>
      <c r="L14" s="99">
        <v>0</v>
      </c>
      <c r="M14" s="99">
        <v>24721</v>
      </c>
      <c r="N14" s="99">
        <v>0</v>
      </c>
    </row>
    <row r="15" s="23" customFormat="1" ht="16.35" customHeight="1" spans="1:14">
      <c r="A15" s="98" t="s">
        <v>109</v>
      </c>
      <c r="B15" s="99">
        <v>-1488</v>
      </c>
      <c r="C15" s="99">
        <v>0</v>
      </c>
      <c r="D15" s="99">
        <v>0</v>
      </c>
      <c r="E15" s="99">
        <v>0</v>
      </c>
      <c r="F15" s="99">
        <v>-1488</v>
      </c>
      <c r="G15" s="99">
        <v>0</v>
      </c>
      <c r="H15" s="98" t="s">
        <v>110</v>
      </c>
      <c r="I15" s="99">
        <v>2872</v>
      </c>
      <c r="J15" s="99">
        <v>0</v>
      </c>
      <c r="K15" s="99">
        <v>0</v>
      </c>
      <c r="L15" s="99">
        <v>0</v>
      </c>
      <c r="M15" s="99">
        <v>2872</v>
      </c>
      <c r="N15" s="99">
        <v>0</v>
      </c>
    </row>
    <row r="16" s="23" customFormat="1" ht="16.35" customHeight="1" spans="1:14">
      <c r="A16" s="98" t="s">
        <v>111</v>
      </c>
      <c r="B16" s="99">
        <v>0</v>
      </c>
      <c r="C16" s="99">
        <v>0</v>
      </c>
      <c r="D16" s="99">
        <v>0</v>
      </c>
      <c r="E16" s="99">
        <v>0</v>
      </c>
      <c r="F16" s="99">
        <v>0</v>
      </c>
      <c r="G16" s="99">
        <v>0</v>
      </c>
      <c r="H16" s="98" t="s">
        <v>112</v>
      </c>
      <c r="I16" s="99">
        <v>0</v>
      </c>
      <c r="J16" s="99">
        <v>0</v>
      </c>
      <c r="K16" s="99">
        <v>0</v>
      </c>
      <c r="L16" s="99">
        <v>0</v>
      </c>
      <c r="M16" s="99">
        <v>0</v>
      </c>
      <c r="N16" s="99">
        <v>0</v>
      </c>
    </row>
    <row r="17" s="23" customFormat="1" customHeight="1" spans="1:14">
      <c r="A17" s="98" t="s">
        <v>113</v>
      </c>
      <c r="B17" s="99">
        <v>0</v>
      </c>
      <c r="C17" s="99">
        <v>0</v>
      </c>
      <c r="D17" s="99">
        <v>0</v>
      </c>
      <c r="E17" s="99">
        <v>0</v>
      </c>
      <c r="F17" s="99">
        <v>0</v>
      </c>
      <c r="G17" s="99">
        <v>0</v>
      </c>
      <c r="H17" s="98" t="s">
        <v>114</v>
      </c>
      <c r="I17" s="99">
        <v>2374</v>
      </c>
      <c r="J17" s="99">
        <v>0</v>
      </c>
      <c r="K17" s="99">
        <v>0</v>
      </c>
      <c r="L17" s="99">
        <v>0</v>
      </c>
      <c r="M17" s="99">
        <v>2374</v>
      </c>
      <c r="N17" s="99">
        <v>0</v>
      </c>
    </row>
    <row r="18" s="23" customFormat="1" ht="16.35" customHeight="1" spans="1:14">
      <c r="A18" s="98" t="s">
        <v>115</v>
      </c>
      <c r="B18" s="99">
        <v>0</v>
      </c>
      <c r="C18" s="99">
        <v>0</v>
      </c>
      <c r="D18" s="99">
        <v>0</v>
      </c>
      <c r="E18" s="99">
        <v>0</v>
      </c>
      <c r="F18" s="99">
        <v>0</v>
      </c>
      <c r="G18" s="99">
        <v>0</v>
      </c>
      <c r="H18" s="98" t="s">
        <v>116</v>
      </c>
      <c r="I18" s="99">
        <v>5</v>
      </c>
      <c r="J18" s="99">
        <v>0</v>
      </c>
      <c r="K18" s="99">
        <v>0</v>
      </c>
      <c r="L18" s="99">
        <v>0</v>
      </c>
      <c r="M18" s="99">
        <v>5</v>
      </c>
      <c r="N18" s="99">
        <v>0</v>
      </c>
    </row>
    <row r="19" s="23" customFormat="1" ht="16.35" customHeight="1" spans="1:14">
      <c r="A19" s="98" t="s">
        <v>117</v>
      </c>
      <c r="B19" s="99">
        <v>0</v>
      </c>
      <c r="C19" s="99">
        <v>0</v>
      </c>
      <c r="D19" s="99">
        <v>0</v>
      </c>
      <c r="E19" s="99">
        <v>0</v>
      </c>
      <c r="F19" s="99">
        <v>0</v>
      </c>
      <c r="G19" s="99">
        <v>0</v>
      </c>
      <c r="H19" s="98" t="s">
        <v>118</v>
      </c>
      <c r="I19" s="99">
        <v>116</v>
      </c>
      <c r="J19" s="99">
        <v>0</v>
      </c>
      <c r="K19" s="99">
        <v>0</v>
      </c>
      <c r="L19" s="99">
        <v>0</v>
      </c>
      <c r="M19" s="99">
        <v>116</v>
      </c>
      <c r="N19" s="99">
        <v>0</v>
      </c>
    </row>
    <row r="20" s="23" customFormat="1" ht="16.35" customHeight="1" spans="1:14">
      <c r="A20" s="98" t="s">
        <v>119</v>
      </c>
      <c r="B20" s="99">
        <v>43174</v>
      </c>
      <c r="C20" s="99">
        <v>0</v>
      </c>
      <c r="D20" s="99">
        <v>0</v>
      </c>
      <c r="E20" s="99">
        <v>0</v>
      </c>
      <c r="F20" s="99">
        <v>43174</v>
      </c>
      <c r="G20" s="99">
        <v>0</v>
      </c>
      <c r="H20" s="98" t="s">
        <v>120</v>
      </c>
      <c r="I20" s="99">
        <v>0</v>
      </c>
      <c r="J20" s="99">
        <v>0</v>
      </c>
      <c r="K20" s="99">
        <v>0</v>
      </c>
      <c r="L20" s="99">
        <v>0</v>
      </c>
      <c r="M20" s="99">
        <v>0</v>
      </c>
      <c r="N20" s="99">
        <v>0</v>
      </c>
    </row>
    <row r="21" s="23" customFormat="1" ht="16.35" customHeight="1" spans="1:14">
      <c r="A21" s="98" t="s">
        <v>121</v>
      </c>
      <c r="B21" s="99">
        <v>36883</v>
      </c>
      <c r="C21" s="99">
        <v>0</v>
      </c>
      <c r="D21" s="99">
        <v>0</v>
      </c>
      <c r="E21" s="99">
        <v>0</v>
      </c>
      <c r="F21" s="99">
        <v>36883</v>
      </c>
      <c r="G21" s="99">
        <v>0</v>
      </c>
      <c r="H21" s="98" t="s">
        <v>122</v>
      </c>
      <c r="I21" s="99">
        <v>0</v>
      </c>
      <c r="J21" s="99">
        <v>0</v>
      </c>
      <c r="K21" s="99">
        <v>0</v>
      </c>
      <c r="L21" s="99">
        <v>0</v>
      </c>
      <c r="M21" s="99">
        <v>0</v>
      </c>
      <c r="N21" s="99">
        <v>0</v>
      </c>
    </row>
    <row r="22" s="23" customFormat="1" ht="16.35" customHeight="1" spans="1:14">
      <c r="A22" s="98" t="s">
        <v>123</v>
      </c>
      <c r="B22" s="99">
        <v>4002</v>
      </c>
      <c r="C22" s="99">
        <v>0</v>
      </c>
      <c r="D22" s="99">
        <v>0</v>
      </c>
      <c r="E22" s="99">
        <v>0</v>
      </c>
      <c r="F22" s="99">
        <v>4002</v>
      </c>
      <c r="G22" s="99">
        <v>0</v>
      </c>
      <c r="H22" s="98" t="s">
        <v>124</v>
      </c>
      <c r="I22" s="99">
        <v>3733</v>
      </c>
      <c r="J22" s="99">
        <v>0</v>
      </c>
      <c r="K22" s="99">
        <v>0</v>
      </c>
      <c r="L22" s="99">
        <v>0</v>
      </c>
      <c r="M22" s="99">
        <v>3733</v>
      </c>
      <c r="N22" s="99">
        <v>0</v>
      </c>
    </row>
    <row r="23" s="23" customFormat="1" ht="16.35" customHeight="1" spans="1:14">
      <c r="A23" s="98" t="s">
        <v>125</v>
      </c>
      <c r="B23" s="99">
        <v>1272</v>
      </c>
      <c r="C23" s="99">
        <v>0</v>
      </c>
      <c r="D23" s="99">
        <v>0</v>
      </c>
      <c r="E23" s="99">
        <v>0</v>
      </c>
      <c r="F23" s="99">
        <v>1272</v>
      </c>
      <c r="G23" s="99">
        <v>0</v>
      </c>
      <c r="H23" s="98" t="s">
        <v>126</v>
      </c>
      <c r="I23" s="99">
        <v>0</v>
      </c>
      <c r="J23" s="99">
        <v>0</v>
      </c>
      <c r="K23" s="99">
        <v>0</v>
      </c>
      <c r="L23" s="99">
        <v>0</v>
      </c>
      <c r="M23" s="99">
        <v>0</v>
      </c>
      <c r="N23" s="99">
        <v>0</v>
      </c>
    </row>
    <row r="24" s="23" customFormat="1" ht="16.35" customHeight="1" spans="1:14">
      <c r="A24" s="98" t="s">
        <v>127</v>
      </c>
      <c r="B24" s="99">
        <v>0</v>
      </c>
      <c r="C24" s="99">
        <v>0</v>
      </c>
      <c r="D24" s="99">
        <v>0</v>
      </c>
      <c r="E24" s="99">
        <v>0</v>
      </c>
      <c r="F24" s="99">
        <v>0</v>
      </c>
      <c r="G24" s="99">
        <v>0</v>
      </c>
      <c r="H24" s="98" t="s">
        <v>128</v>
      </c>
      <c r="I24" s="99">
        <v>953</v>
      </c>
      <c r="J24" s="99">
        <v>0</v>
      </c>
      <c r="K24" s="99">
        <v>0</v>
      </c>
      <c r="L24" s="99">
        <v>0</v>
      </c>
      <c r="M24" s="99">
        <v>953</v>
      </c>
      <c r="N24" s="99">
        <v>0</v>
      </c>
    </row>
    <row r="25" s="23" customFormat="1" ht="16.35" customHeight="1" spans="1:14">
      <c r="A25" s="98" t="s">
        <v>129</v>
      </c>
      <c r="B25" s="99">
        <v>423</v>
      </c>
      <c r="C25" s="99">
        <v>0</v>
      </c>
      <c r="D25" s="99">
        <v>0</v>
      </c>
      <c r="E25" s="99">
        <v>0</v>
      </c>
      <c r="F25" s="99">
        <v>423</v>
      </c>
      <c r="G25" s="99">
        <v>0</v>
      </c>
      <c r="H25" s="98" t="s">
        <v>1892</v>
      </c>
      <c r="I25" s="99">
        <v>102</v>
      </c>
      <c r="J25" s="99">
        <v>0</v>
      </c>
      <c r="K25" s="99">
        <v>0</v>
      </c>
      <c r="L25" s="99">
        <v>0</v>
      </c>
      <c r="M25" s="99">
        <v>102</v>
      </c>
      <c r="N25" s="99">
        <v>0</v>
      </c>
    </row>
    <row r="26" s="23" customFormat="1" ht="16.35" customHeight="1" spans="1:14">
      <c r="A26" s="98" t="s">
        <v>131</v>
      </c>
      <c r="B26" s="99">
        <v>594</v>
      </c>
      <c r="C26" s="99">
        <v>0</v>
      </c>
      <c r="D26" s="99">
        <v>0</v>
      </c>
      <c r="E26" s="99">
        <v>0</v>
      </c>
      <c r="F26" s="99">
        <v>594</v>
      </c>
      <c r="G26" s="99">
        <v>0</v>
      </c>
      <c r="H26" s="98" t="s">
        <v>1893</v>
      </c>
      <c r="I26" s="99">
        <v>2868</v>
      </c>
      <c r="J26" s="99">
        <v>0</v>
      </c>
      <c r="K26" s="99">
        <v>0</v>
      </c>
      <c r="L26" s="99">
        <v>0</v>
      </c>
      <c r="M26" s="99">
        <v>2868</v>
      </c>
      <c r="N26" s="99">
        <v>0</v>
      </c>
    </row>
    <row r="27" s="23" customFormat="1" ht="16.35" customHeight="1" spans="1:14">
      <c r="A27" s="132"/>
      <c r="B27" s="105"/>
      <c r="C27" s="105"/>
      <c r="D27" s="132"/>
      <c r="E27" s="105"/>
      <c r="F27" s="132"/>
      <c r="G27" s="132"/>
      <c r="H27" s="98" t="s">
        <v>1894</v>
      </c>
      <c r="I27" s="99">
        <v>14</v>
      </c>
      <c r="J27" s="99">
        <v>0</v>
      </c>
      <c r="K27" s="99">
        <v>0</v>
      </c>
      <c r="L27" s="99">
        <v>0</v>
      </c>
      <c r="M27" s="99">
        <v>14</v>
      </c>
      <c r="N27" s="99">
        <v>0</v>
      </c>
    </row>
    <row r="28" s="23" customFormat="1" ht="16.35" customHeight="1" spans="1:14">
      <c r="A28" s="132"/>
      <c r="B28" s="105"/>
      <c r="C28" s="105"/>
      <c r="D28" s="105"/>
      <c r="E28" s="105"/>
      <c r="F28" s="105"/>
      <c r="G28" s="105"/>
      <c r="H28" s="98"/>
      <c r="I28" s="105"/>
      <c r="J28" s="105"/>
      <c r="K28" s="105"/>
      <c r="L28" s="105"/>
      <c r="M28" s="105"/>
      <c r="N28" s="105"/>
    </row>
    <row r="29" s="23" customFormat="1" ht="16.35" customHeight="1" spans="1:14">
      <c r="A29" s="98"/>
      <c r="B29" s="105"/>
      <c r="C29" s="105"/>
      <c r="D29" s="105"/>
      <c r="E29" s="105"/>
      <c r="F29" s="105"/>
      <c r="G29" s="105"/>
      <c r="H29" s="98"/>
      <c r="I29" s="105"/>
      <c r="J29" s="105"/>
      <c r="K29" s="105"/>
      <c r="L29" s="105"/>
      <c r="M29" s="105"/>
      <c r="N29" s="105"/>
    </row>
    <row r="30" s="23" customFormat="1" ht="16.35" customHeight="1" spans="1:14">
      <c r="A30" s="98"/>
      <c r="B30" s="105"/>
      <c r="C30" s="105"/>
      <c r="D30" s="105"/>
      <c r="E30" s="105"/>
      <c r="F30" s="105"/>
      <c r="G30" s="105"/>
      <c r="H30" s="98"/>
      <c r="I30" s="105"/>
      <c r="J30" s="105"/>
      <c r="K30" s="105"/>
      <c r="L30" s="105"/>
      <c r="M30" s="105"/>
      <c r="N30" s="105"/>
    </row>
    <row r="31" s="23" customFormat="1" ht="16.35" customHeight="1" spans="1:14">
      <c r="A31" s="98"/>
      <c r="B31" s="105"/>
      <c r="C31" s="105"/>
      <c r="D31" s="105"/>
      <c r="E31" s="105"/>
      <c r="F31" s="105"/>
      <c r="G31" s="105"/>
      <c r="H31" s="98"/>
      <c r="I31" s="105"/>
      <c r="J31" s="105"/>
      <c r="K31" s="105"/>
      <c r="L31" s="105"/>
      <c r="M31" s="105"/>
      <c r="N31" s="105"/>
    </row>
    <row r="32" s="23" customFormat="1" ht="16.35" customHeight="1" spans="1:14">
      <c r="A32" s="98"/>
      <c r="B32" s="105"/>
      <c r="C32" s="105"/>
      <c r="D32" s="105"/>
      <c r="E32" s="105"/>
      <c r="F32" s="105"/>
      <c r="G32" s="105"/>
      <c r="H32" s="98"/>
      <c r="I32" s="105"/>
      <c r="J32" s="105"/>
      <c r="K32" s="105"/>
      <c r="L32" s="105"/>
      <c r="M32" s="105"/>
      <c r="N32" s="105"/>
    </row>
    <row r="33" s="23" customFormat="1" ht="16.35" customHeight="1" spans="1:14">
      <c r="A33" s="98"/>
      <c r="B33" s="105"/>
      <c r="C33" s="105"/>
      <c r="D33" s="105"/>
      <c r="E33" s="105"/>
      <c r="F33" s="105"/>
      <c r="G33" s="105"/>
      <c r="H33" s="98"/>
      <c r="I33" s="105"/>
      <c r="J33" s="105"/>
      <c r="K33" s="105"/>
      <c r="L33" s="105"/>
      <c r="M33" s="105"/>
      <c r="N33" s="105"/>
    </row>
    <row r="34" s="23" customFormat="1" ht="16.35" customHeight="1" spans="1:14">
      <c r="A34" s="98"/>
      <c r="B34" s="105"/>
      <c r="C34" s="105"/>
      <c r="D34" s="105"/>
      <c r="E34" s="105"/>
      <c r="F34" s="105"/>
      <c r="G34" s="105"/>
      <c r="H34" s="98"/>
      <c r="I34" s="105"/>
      <c r="J34" s="105"/>
      <c r="K34" s="105"/>
      <c r="L34" s="105"/>
      <c r="M34" s="105"/>
      <c r="N34" s="105"/>
    </row>
    <row r="35" s="23" customFormat="1" ht="16.35" customHeight="1" spans="1:14">
      <c r="A35" s="98"/>
      <c r="B35" s="105"/>
      <c r="C35" s="105"/>
      <c r="D35" s="105"/>
      <c r="E35" s="105"/>
      <c r="F35" s="105"/>
      <c r="G35" s="105"/>
      <c r="H35" s="98"/>
      <c r="I35" s="105"/>
      <c r="J35" s="105"/>
      <c r="K35" s="105"/>
      <c r="L35" s="105"/>
      <c r="M35" s="105"/>
      <c r="N35" s="105"/>
    </row>
    <row r="36" s="23" customFormat="1" ht="16.35" customHeight="1" spans="1:14">
      <c r="A36" s="98"/>
      <c r="B36" s="105"/>
      <c r="C36" s="105"/>
      <c r="D36" s="105"/>
      <c r="E36" s="105"/>
      <c r="F36" s="105"/>
      <c r="G36" s="105"/>
      <c r="H36" s="98"/>
      <c r="I36" s="105"/>
      <c r="J36" s="105"/>
      <c r="K36" s="105"/>
      <c r="L36" s="105"/>
      <c r="M36" s="105"/>
      <c r="N36" s="105"/>
    </row>
    <row r="37" s="23" customFormat="1" ht="16.35" customHeight="1" spans="1:14">
      <c r="A37" s="98"/>
      <c r="B37" s="105"/>
      <c r="C37" s="105"/>
      <c r="D37" s="105"/>
      <c r="E37" s="105"/>
      <c r="F37" s="105"/>
      <c r="G37" s="105"/>
      <c r="H37" s="98"/>
      <c r="I37" s="105"/>
      <c r="J37" s="105"/>
      <c r="K37" s="105"/>
      <c r="L37" s="105"/>
      <c r="M37" s="105"/>
      <c r="N37" s="105"/>
    </row>
    <row r="38" s="23" customFormat="1" ht="16.35" customHeight="1" spans="1:14">
      <c r="A38" s="98"/>
      <c r="B38" s="105"/>
      <c r="C38" s="105"/>
      <c r="D38" s="105"/>
      <c r="E38" s="105"/>
      <c r="F38" s="105"/>
      <c r="G38" s="105"/>
      <c r="H38" s="98"/>
      <c r="I38" s="105"/>
      <c r="J38" s="105"/>
      <c r="K38" s="105"/>
      <c r="L38" s="105"/>
      <c r="M38" s="105"/>
      <c r="N38" s="105"/>
    </row>
    <row r="39" s="23" customFormat="1" ht="16.9" customHeight="1" spans="1:14">
      <c r="A39" s="96" t="s">
        <v>135</v>
      </c>
      <c r="B39" s="99">
        <v>319155</v>
      </c>
      <c r="C39" s="99">
        <v>0</v>
      </c>
      <c r="D39" s="99">
        <v>0</v>
      </c>
      <c r="E39" s="99">
        <v>0</v>
      </c>
      <c r="F39" s="99">
        <v>319155</v>
      </c>
      <c r="G39" s="99">
        <v>0</v>
      </c>
      <c r="H39" s="96" t="s">
        <v>136</v>
      </c>
      <c r="I39" s="99">
        <v>211605</v>
      </c>
      <c r="J39" s="99">
        <v>0</v>
      </c>
      <c r="K39" s="99">
        <v>0</v>
      </c>
      <c r="L39" s="99">
        <v>0</v>
      </c>
      <c r="M39" s="99">
        <v>211605</v>
      </c>
      <c r="N39" s="99">
        <v>0</v>
      </c>
    </row>
  </sheetData>
  <mergeCells count="2">
    <mergeCell ref="A1:N1"/>
    <mergeCell ref="A2:N2"/>
  </mergeCells>
  <printOptions horizontalCentered="1" verticalCentered="1" gridLines="1"/>
  <pageMargins left="3" right="2" top="1" bottom="1" header="0" footer="0"/>
  <pageSetup paperSize="1" orientation="landscape" blackAndWhite="1"/>
  <headerFooter alignWithMargins="0">
    <oddHeader>&amp;C@$</oddHeader>
    <oddFooter>&amp;C@&amp;- &amp;P&amp;-$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showGridLines="0" showZeros="0" topLeftCell="B1" workbookViewId="0">
      <selection activeCell="A1" sqref="A1:S1"/>
    </sheetView>
  </sheetViews>
  <sheetFormatPr defaultColWidth="9.125" defaultRowHeight="15.6"/>
  <cols>
    <col min="1" max="1" width="29.25" style="23" customWidth="1"/>
    <col min="2" max="4" width="13.375" style="23" customWidth="1"/>
    <col min="5" max="5" width="29.25" style="23" customWidth="1"/>
    <col min="6" max="8" width="13.375" style="23" customWidth="1"/>
    <col min="9" max="13" width="9.125" style="23" hidden="1" customWidth="1"/>
  </cols>
  <sheetData>
    <row r="1" s="23" customFormat="1" ht="33.95" customHeight="1" spans="1:8">
      <c r="A1" s="102" t="s">
        <v>1895</v>
      </c>
      <c r="B1" s="102"/>
      <c r="C1" s="102"/>
      <c r="D1" s="102"/>
      <c r="E1" s="102"/>
      <c r="F1" s="102"/>
      <c r="G1" s="102"/>
      <c r="H1" s="102"/>
    </row>
    <row r="2" s="23" customFormat="1" ht="18.75" customHeight="1" spans="1:8">
      <c r="A2" s="125" t="s">
        <v>82</v>
      </c>
      <c r="B2" s="125"/>
      <c r="C2" s="125"/>
      <c r="D2" s="125"/>
      <c r="E2" s="125"/>
      <c r="F2" s="125"/>
      <c r="G2" s="125"/>
      <c r="H2" s="125"/>
    </row>
    <row r="3" s="23" customFormat="1" ht="17.1" customHeight="1" spans="1:8">
      <c r="A3" s="96" t="s">
        <v>83</v>
      </c>
      <c r="B3" s="96" t="s">
        <v>1896</v>
      </c>
      <c r="C3" s="96" t="s">
        <v>1897</v>
      </c>
      <c r="D3" s="96" t="s">
        <v>1898</v>
      </c>
      <c r="E3" s="96" t="s">
        <v>83</v>
      </c>
      <c r="F3" s="96" t="s">
        <v>1896</v>
      </c>
      <c r="G3" s="96" t="s">
        <v>1897</v>
      </c>
      <c r="H3" s="96" t="s">
        <v>1898</v>
      </c>
    </row>
    <row r="4" s="23" customFormat="1" ht="17.1" customHeight="1" spans="1:8">
      <c r="A4" s="98" t="s">
        <v>87</v>
      </c>
      <c r="B4" s="99">
        <f t="shared" ref="B4:B26" si="0">SUM(C4:D4)</f>
        <v>0</v>
      </c>
      <c r="C4" s="99">
        <v>0</v>
      </c>
      <c r="D4" s="99">
        <v>0</v>
      </c>
      <c r="E4" s="98" t="s">
        <v>88</v>
      </c>
      <c r="F4" s="99">
        <f t="shared" ref="F4:F27" si="1">SUM(G4:H4)</f>
        <v>0</v>
      </c>
      <c r="G4" s="99">
        <v>0</v>
      </c>
      <c r="H4" s="99">
        <v>0</v>
      </c>
    </row>
    <row r="5" s="23" customFormat="1" ht="17.1" customHeight="1" spans="1:8">
      <c r="A5" s="98" t="s">
        <v>89</v>
      </c>
      <c r="B5" s="99">
        <f t="shared" si="0"/>
        <v>0</v>
      </c>
      <c r="C5" s="99">
        <v>0</v>
      </c>
      <c r="D5" s="99">
        <v>0</v>
      </c>
      <c r="E5" s="98" t="s">
        <v>90</v>
      </c>
      <c r="F5" s="99">
        <f t="shared" si="1"/>
        <v>0</v>
      </c>
      <c r="G5" s="99">
        <v>0</v>
      </c>
      <c r="H5" s="99">
        <v>0</v>
      </c>
    </row>
    <row r="6" s="23" customFormat="1" ht="17.1" customHeight="1" spans="1:8">
      <c r="A6" s="98" t="s">
        <v>91</v>
      </c>
      <c r="B6" s="99">
        <f t="shared" si="0"/>
        <v>0</v>
      </c>
      <c r="C6" s="99">
        <v>0</v>
      </c>
      <c r="D6" s="99">
        <v>0</v>
      </c>
      <c r="E6" s="98" t="s">
        <v>92</v>
      </c>
      <c r="F6" s="99">
        <f t="shared" si="1"/>
        <v>0</v>
      </c>
      <c r="G6" s="99">
        <v>0</v>
      </c>
      <c r="H6" s="99">
        <v>0</v>
      </c>
    </row>
    <row r="7" s="23" customFormat="1" ht="17.1" customHeight="1" spans="1:8">
      <c r="A7" s="98" t="s">
        <v>93</v>
      </c>
      <c r="B7" s="99">
        <f t="shared" si="0"/>
        <v>0</v>
      </c>
      <c r="C7" s="99">
        <v>0</v>
      </c>
      <c r="D7" s="99">
        <v>0</v>
      </c>
      <c r="E7" s="98" t="s">
        <v>94</v>
      </c>
      <c r="F7" s="99">
        <f t="shared" si="1"/>
        <v>0</v>
      </c>
      <c r="G7" s="99">
        <v>0</v>
      </c>
      <c r="H7" s="99">
        <v>0</v>
      </c>
    </row>
    <row r="8" s="23" customFormat="1" ht="17.1" customHeight="1" spans="1:8">
      <c r="A8" s="98" t="s">
        <v>95</v>
      </c>
      <c r="B8" s="99">
        <f t="shared" si="0"/>
        <v>0</v>
      </c>
      <c r="C8" s="99">
        <v>0</v>
      </c>
      <c r="D8" s="99">
        <v>0</v>
      </c>
      <c r="E8" s="98" t="s">
        <v>96</v>
      </c>
      <c r="F8" s="99">
        <f t="shared" si="1"/>
        <v>0</v>
      </c>
      <c r="G8" s="99">
        <v>0</v>
      </c>
      <c r="H8" s="99">
        <v>0</v>
      </c>
    </row>
    <row r="9" s="23" customFormat="1" ht="17.1" customHeight="1" spans="1:8">
      <c r="A9" s="98" t="s">
        <v>97</v>
      </c>
      <c r="B9" s="99">
        <f t="shared" si="0"/>
        <v>0</v>
      </c>
      <c r="C9" s="99">
        <v>0</v>
      </c>
      <c r="D9" s="99">
        <v>0</v>
      </c>
      <c r="E9" s="98" t="s">
        <v>98</v>
      </c>
      <c r="F9" s="99">
        <f t="shared" si="1"/>
        <v>0</v>
      </c>
      <c r="G9" s="99">
        <v>0</v>
      </c>
      <c r="H9" s="99">
        <v>0</v>
      </c>
    </row>
    <row r="10" s="23" customFormat="1" ht="17.1" customHeight="1" spans="1:8">
      <c r="A10" s="98" t="s">
        <v>99</v>
      </c>
      <c r="B10" s="99">
        <f t="shared" si="0"/>
        <v>0</v>
      </c>
      <c r="C10" s="99">
        <v>0</v>
      </c>
      <c r="D10" s="99">
        <v>0</v>
      </c>
      <c r="E10" s="98" t="s">
        <v>100</v>
      </c>
      <c r="F10" s="99">
        <f t="shared" si="1"/>
        <v>0</v>
      </c>
      <c r="G10" s="99">
        <v>0</v>
      </c>
      <c r="H10" s="99">
        <v>0</v>
      </c>
    </row>
    <row r="11" s="23" customFormat="1" ht="17.1" customHeight="1" spans="1:8">
      <c r="A11" s="98" t="s">
        <v>101</v>
      </c>
      <c r="B11" s="99">
        <f t="shared" si="0"/>
        <v>0</v>
      </c>
      <c r="C11" s="99">
        <v>0</v>
      </c>
      <c r="D11" s="99">
        <v>0</v>
      </c>
      <c r="E11" s="98" t="s">
        <v>102</v>
      </c>
      <c r="F11" s="99">
        <f t="shared" si="1"/>
        <v>0</v>
      </c>
      <c r="G11" s="99">
        <v>0</v>
      </c>
      <c r="H11" s="99">
        <v>0</v>
      </c>
    </row>
    <row r="12" s="23" customFormat="1" ht="17.1" customHeight="1" spans="1:8">
      <c r="A12" s="98" t="s">
        <v>103</v>
      </c>
      <c r="B12" s="99">
        <f t="shared" si="0"/>
        <v>0</v>
      </c>
      <c r="C12" s="99">
        <v>0</v>
      </c>
      <c r="D12" s="99">
        <v>0</v>
      </c>
      <c r="E12" s="98" t="s">
        <v>104</v>
      </c>
      <c r="F12" s="99">
        <f t="shared" si="1"/>
        <v>0</v>
      </c>
      <c r="G12" s="99">
        <v>0</v>
      </c>
      <c r="H12" s="99">
        <v>0</v>
      </c>
    </row>
    <row r="13" s="23" customFormat="1" ht="17.1" customHeight="1" spans="1:8">
      <c r="A13" s="98" t="s">
        <v>105</v>
      </c>
      <c r="B13" s="99">
        <f t="shared" si="0"/>
        <v>0</v>
      </c>
      <c r="C13" s="99">
        <v>0</v>
      </c>
      <c r="D13" s="99">
        <v>0</v>
      </c>
      <c r="E13" s="98" t="s">
        <v>106</v>
      </c>
      <c r="F13" s="99">
        <f t="shared" si="1"/>
        <v>0</v>
      </c>
      <c r="G13" s="99">
        <v>0</v>
      </c>
      <c r="H13" s="99">
        <v>0</v>
      </c>
    </row>
    <row r="14" s="23" customFormat="1" ht="17.1" customHeight="1" spans="1:8">
      <c r="A14" s="98" t="s">
        <v>107</v>
      </c>
      <c r="B14" s="99">
        <f t="shared" si="0"/>
        <v>0</v>
      </c>
      <c r="C14" s="99">
        <v>0</v>
      </c>
      <c r="D14" s="99">
        <v>0</v>
      </c>
      <c r="E14" s="98" t="s">
        <v>108</v>
      </c>
      <c r="F14" s="99">
        <f t="shared" si="1"/>
        <v>0</v>
      </c>
      <c r="G14" s="99">
        <v>0</v>
      </c>
      <c r="H14" s="99">
        <v>0</v>
      </c>
    </row>
    <row r="15" s="23" customFormat="1" ht="17.1" customHeight="1" spans="1:8">
      <c r="A15" s="98" t="s">
        <v>109</v>
      </c>
      <c r="B15" s="99">
        <f t="shared" si="0"/>
        <v>0</v>
      </c>
      <c r="C15" s="99">
        <v>0</v>
      </c>
      <c r="D15" s="99">
        <v>0</v>
      </c>
      <c r="E15" s="98" t="s">
        <v>110</v>
      </c>
      <c r="F15" s="99">
        <f t="shared" si="1"/>
        <v>0</v>
      </c>
      <c r="G15" s="99">
        <v>0</v>
      </c>
      <c r="H15" s="99">
        <v>0</v>
      </c>
    </row>
    <row r="16" s="23" customFormat="1" ht="17.1" customHeight="1" spans="1:8">
      <c r="A16" s="98" t="s">
        <v>111</v>
      </c>
      <c r="B16" s="99">
        <f t="shared" si="0"/>
        <v>0</v>
      </c>
      <c r="C16" s="99">
        <v>0</v>
      </c>
      <c r="D16" s="99">
        <v>0</v>
      </c>
      <c r="E16" s="98" t="s">
        <v>112</v>
      </c>
      <c r="F16" s="99">
        <f t="shared" si="1"/>
        <v>0</v>
      </c>
      <c r="G16" s="99">
        <v>0</v>
      </c>
      <c r="H16" s="99">
        <v>0</v>
      </c>
    </row>
    <row r="17" s="23" customFormat="1" ht="16.9" customHeight="1" spans="1:8">
      <c r="A17" s="98" t="s">
        <v>113</v>
      </c>
      <c r="B17" s="99">
        <f t="shared" si="0"/>
        <v>0</v>
      </c>
      <c r="C17" s="99">
        <v>0</v>
      </c>
      <c r="D17" s="99">
        <v>0</v>
      </c>
      <c r="E17" s="98" t="s">
        <v>114</v>
      </c>
      <c r="F17" s="99">
        <f t="shared" si="1"/>
        <v>0</v>
      </c>
      <c r="G17" s="99">
        <v>0</v>
      </c>
      <c r="H17" s="99">
        <v>0</v>
      </c>
    </row>
    <row r="18" s="23" customFormat="1" ht="17.1" customHeight="1" spans="1:8">
      <c r="A18" s="98" t="s">
        <v>115</v>
      </c>
      <c r="B18" s="99">
        <f t="shared" si="0"/>
        <v>0</v>
      </c>
      <c r="C18" s="99">
        <v>0</v>
      </c>
      <c r="D18" s="99">
        <v>0</v>
      </c>
      <c r="E18" s="98" t="s">
        <v>116</v>
      </c>
      <c r="F18" s="99">
        <f t="shared" si="1"/>
        <v>0</v>
      </c>
      <c r="G18" s="99">
        <v>0</v>
      </c>
      <c r="H18" s="99">
        <v>0</v>
      </c>
    </row>
    <row r="19" s="23" customFormat="1" ht="17.1" customHeight="1" spans="1:8">
      <c r="A19" s="98" t="s">
        <v>117</v>
      </c>
      <c r="B19" s="99">
        <f t="shared" si="0"/>
        <v>0</v>
      </c>
      <c r="C19" s="99">
        <v>0</v>
      </c>
      <c r="D19" s="99">
        <v>0</v>
      </c>
      <c r="E19" s="98" t="s">
        <v>118</v>
      </c>
      <c r="F19" s="99">
        <f t="shared" si="1"/>
        <v>0</v>
      </c>
      <c r="G19" s="99">
        <v>0</v>
      </c>
      <c r="H19" s="99">
        <v>0</v>
      </c>
    </row>
    <row r="20" s="23" customFormat="1" ht="17.1" customHeight="1" spans="1:8">
      <c r="A20" s="98" t="s">
        <v>119</v>
      </c>
      <c r="B20" s="99">
        <f t="shared" si="0"/>
        <v>0</v>
      </c>
      <c r="C20" s="99">
        <v>0</v>
      </c>
      <c r="D20" s="99">
        <v>0</v>
      </c>
      <c r="E20" s="98" t="s">
        <v>120</v>
      </c>
      <c r="F20" s="99">
        <f t="shared" si="1"/>
        <v>0</v>
      </c>
      <c r="G20" s="99">
        <v>0</v>
      </c>
      <c r="H20" s="99">
        <v>0</v>
      </c>
    </row>
    <row r="21" s="23" customFormat="1" ht="17.1" customHeight="1" spans="1:8">
      <c r="A21" s="98" t="s">
        <v>121</v>
      </c>
      <c r="B21" s="99">
        <f t="shared" si="0"/>
        <v>0</v>
      </c>
      <c r="C21" s="99">
        <v>0</v>
      </c>
      <c r="D21" s="99">
        <v>0</v>
      </c>
      <c r="E21" s="98" t="s">
        <v>122</v>
      </c>
      <c r="F21" s="99">
        <f t="shared" si="1"/>
        <v>0</v>
      </c>
      <c r="G21" s="99">
        <v>0</v>
      </c>
      <c r="H21" s="99">
        <v>0</v>
      </c>
    </row>
    <row r="22" s="23" customFormat="1" ht="17.1" customHeight="1" spans="1:8">
      <c r="A22" s="98" t="s">
        <v>123</v>
      </c>
      <c r="B22" s="99">
        <f t="shared" si="0"/>
        <v>0</v>
      </c>
      <c r="C22" s="99">
        <v>0</v>
      </c>
      <c r="D22" s="99">
        <v>0</v>
      </c>
      <c r="E22" s="98" t="s">
        <v>124</v>
      </c>
      <c r="F22" s="99">
        <f t="shared" si="1"/>
        <v>0</v>
      </c>
      <c r="G22" s="99">
        <v>0</v>
      </c>
      <c r="H22" s="99">
        <v>0</v>
      </c>
    </row>
    <row r="23" s="23" customFormat="1" ht="17.1" customHeight="1" spans="1:8">
      <c r="A23" s="98" t="s">
        <v>125</v>
      </c>
      <c r="B23" s="99">
        <f t="shared" si="0"/>
        <v>0</v>
      </c>
      <c r="C23" s="99">
        <v>0</v>
      </c>
      <c r="D23" s="99">
        <v>0</v>
      </c>
      <c r="E23" s="98" t="s">
        <v>126</v>
      </c>
      <c r="F23" s="99">
        <f t="shared" si="1"/>
        <v>0</v>
      </c>
      <c r="G23" s="99">
        <v>0</v>
      </c>
      <c r="H23" s="99">
        <v>0</v>
      </c>
    </row>
    <row r="24" s="23" customFormat="1" ht="17.1" customHeight="1" spans="1:8">
      <c r="A24" s="98" t="s">
        <v>127</v>
      </c>
      <c r="B24" s="99">
        <f t="shared" si="0"/>
        <v>0</v>
      </c>
      <c r="C24" s="99">
        <v>0</v>
      </c>
      <c r="D24" s="99">
        <v>0</v>
      </c>
      <c r="E24" s="98" t="s">
        <v>128</v>
      </c>
      <c r="F24" s="99">
        <f t="shared" si="1"/>
        <v>0</v>
      </c>
      <c r="G24" s="99">
        <v>0</v>
      </c>
      <c r="H24" s="99">
        <v>0</v>
      </c>
    </row>
    <row r="25" s="23" customFormat="1" ht="17.1" customHeight="1" spans="1:8">
      <c r="A25" s="98" t="s">
        <v>129</v>
      </c>
      <c r="B25" s="99">
        <f t="shared" si="0"/>
        <v>0</v>
      </c>
      <c r="C25" s="99">
        <v>0</v>
      </c>
      <c r="D25" s="99">
        <v>0</v>
      </c>
      <c r="E25" s="98" t="s">
        <v>1892</v>
      </c>
      <c r="F25" s="99">
        <f t="shared" si="1"/>
        <v>0</v>
      </c>
      <c r="G25" s="99">
        <v>0</v>
      </c>
      <c r="H25" s="99">
        <v>0</v>
      </c>
    </row>
    <row r="26" s="23" customFormat="1" ht="17.1" customHeight="1" spans="1:13">
      <c r="A26" s="98" t="s">
        <v>131</v>
      </c>
      <c r="B26" s="99">
        <f t="shared" si="0"/>
        <v>0</v>
      </c>
      <c r="C26" s="99">
        <v>0</v>
      </c>
      <c r="D26" s="99">
        <v>0</v>
      </c>
      <c r="E26" s="98" t="s">
        <v>1893</v>
      </c>
      <c r="F26" s="99">
        <f t="shared" si="1"/>
        <v>0</v>
      </c>
      <c r="G26" s="99">
        <v>0</v>
      </c>
      <c r="H26" s="99">
        <v>0</v>
      </c>
      <c r="I26" s="141"/>
      <c r="J26" s="141"/>
      <c r="K26" s="141"/>
      <c r="L26" s="141"/>
      <c r="M26" s="141"/>
    </row>
    <row r="27" s="23" customFormat="1" ht="17.1" customHeight="1" spans="1:8">
      <c r="A27" s="132"/>
      <c r="B27" s="105"/>
      <c r="C27" s="105"/>
      <c r="D27" s="105"/>
      <c r="E27" s="98" t="s">
        <v>1894</v>
      </c>
      <c r="F27" s="99">
        <f t="shared" si="1"/>
        <v>0</v>
      </c>
      <c r="G27" s="99">
        <v>0</v>
      </c>
      <c r="H27" s="99">
        <v>0</v>
      </c>
    </row>
    <row r="28" s="23" customFormat="1" ht="17.1" customHeight="1" spans="1:8">
      <c r="A28" s="98"/>
      <c r="B28" s="105"/>
      <c r="C28" s="105"/>
      <c r="D28" s="105"/>
      <c r="E28" s="98"/>
      <c r="F28" s="105"/>
      <c r="G28" s="105"/>
      <c r="H28" s="105"/>
    </row>
    <row r="29" s="23" customFormat="1" ht="17.1" customHeight="1" spans="1:8">
      <c r="A29" s="98"/>
      <c r="B29" s="105"/>
      <c r="C29" s="105"/>
      <c r="D29" s="105"/>
      <c r="E29" s="98"/>
      <c r="F29" s="105"/>
      <c r="G29" s="105"/>
      <c r="H29" s="105"/>
    </row>
    <row r="30" s="23" customFormat="1" ht="17.1" customHeight="1" spans="1:8">
      <c r="A30" s="98"/>
      <c r="B30" s="105"/>
      <c r="C30" s="105"/>
      <c r="D30" s="105"/>
      <c r="E30" s="98"/>
      <c r="F30" s="105"/>
      <c r="G30" s="105"/>
      <c r="H30" s="105"/>
    </row>
    <row r="31" s="23" customFormat="1" ht="17.1" customHeight="1" spans="1:8">
      <c r="A31" s="98"/>
      <c r="B31" s="105"/>
      <c r="C31" s="105"/>
      <c r="D31" s="105"/>
      <c r="E31" s="98"/>
      <c r="F31" s="105"/>
      <c r="G31" s="105"/>
      <c r="H31" s="105"/>
    </row>
    <row r="32" s="23" customFormat="1" ht="17.1" customHeight="1" spans="1:8">
      <c r="A32" s="98"/>
      <c r="B32" s="105"/>
      <c r="C32" s="105"/>
      <c r="D32" s="105"/>
      <c r="E32" s="98"/>
      <c r="F32" s="105"/>
      <c r="G32" s="105"/>
      <c r="H32" s="105"/>
    </row>
    <row r="33" s="23" customFormat="1" ht="17.1" customHeight="1" spans="1:8">
      <c r="A33" s="98"/>
      <c r="B33" s="105"/>
      <c r="C33" s="105"/>
      <c r="D33" s="105"/>
      <c r="E33" s="98"/>
      <c r="F33" s="105"/>
      <c r="G33" s="105"/>
      <c r="H33" s="105"/>
    </row>
    <row r="34" s="23" customFormat="1" ht="17.1" customHeight="1" spans="1:8">
      <c r="A34" s="98"/>
      <c r="B34" s="105"/>
      <c r="C34" s="105"/>
      <c r="D34" s="105"/>
      <c r="E34" s="98"/>
      <c r="F34" s="105"/>
      <c r="G34" s="105"/>
      <c r="H34" s="105"/>
    </row>
    <row r="35" s="23" customFormat="1" ht="17.1" customHeight="1" spans="1:8">
      <c r="A35" s="98"/>
      <c r="B35" s="105"/>
      <c r="C35" s="105"/>
      <c r="D35" s="105"/>
      <c r="E35" s="98"/>
      <c r="F35" s="105"/>
      <c r="G35" s="105"/>
      <c r="H35" s="105"/>
    </row>
    <row r="36" s="23" customFormat="1" ht="17.1" customHeight="1" spans="1:8">
      <c r="A36" s="98"/>
      <c r="B36" s="105"/>
      <c r="C36" s="105"/>
      <c r="D36" s="105"/>
      <c r="E36" s="98"/>
      <c r="F36" s="105"/>
      <c r="G36" s="105"/>
      <c r="H36" s="105"/>
    </row>
    <row r="37" s="23" customFormat="1" ht="17.1" customHeight="1" spans="1:8">
      <c r="A37" s="98"/>
      <c r="B37" s="105"/>
      <c r="C37" s="105"/>
      <c r="D37" s="105"/>
      <c r="E37" s="98"/>
      <c r="F37" s="105"/>
      <c r="G37" s="105"/>
      <c r="H37" s="105"/>
    </row>
    <row r="38" s="23" customFormat="1" ht="17.1" customHeight="1" spans="1:8">
      <c r="A38" s="98"/>
      <c r="B38" s="105"/>
      <c r="C38" s="105"/>
      <c r="D38" s="105"/>
      <c r="E38" s="98"/>
      <c r="F38" s="105"/>
      <c r="G38" s="105"/>
      <c r="H38" s="105"/>
    </row>
    <row r="39" s="23" customFormat="1" ht="18.75" customHeight="1" spans="1:8">
      <c r="A39" s="96" t="s">
        <v>135</v>
      </c>
      <c r="B39" s="99">
        <f>B4+B20</f>
        <v>0</v>
      </c>
      <c r="C39" s="99">
        <v>0</v>
      </c>
      <c r="D39" s="99">
        <v>0</v>
      </c>
      <c r="E39" s="96" t="s">
        <v>136</v>
      </c>
      <c r="F39" s="99">
        <f>SUM(G39:H39)</f>
        <v>0</v>
      </c>
      <c r="G39" s="99">
        <v>0</v>
      </c>
      <c r="H39" s="99">
        <v>0</v>
      </c>
    </row>
  </sheetData>
  <mergeCells count="2">
    <mergeCell ref="A1:H1"/>
    <mergeCell ref="A2:H2"/>
  </mergeCells>
  <printOptions horizontalCentered="1" verticalCentered="1" gridLines="1"/>
  <pageMargins left="3" right="2" top="1" bottom="1" header="0.5" footer="0"/>
  <pageSetup paperSize="1" orientation="landscape" blackAndWhite="1"/>
  <headerFooter alignWithMargins="0">
    <oddHeader>&amp;C@$</oddHeader>
    <oddFooter>&amp;C@&amp;- &amp;P&amp;-$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R7"/>
  <sheetViews>
    <sheetView showGridLines="0" showZeros="0" topLeftCell="AE1" workbookViewId="0">
      <selection activeCell="AK16" sqref="AK16"/>
    </sheetView>
  </sheetViews>
  <sheetFormatPr defaultColWidth="9.125" defaultRowHeight="15.6" outlineLevelRow="6"/>
  <cols>
    <col min="1" max="1" width="32.125" customWidth="1"/>
    <col min="2" max="2" width="15.75" customWidth="1"/>
    <col min="3" max="3" width="13.25" customWidth="1"/>
    <col min="4" max="4" width="12.625" customWidth="1"/>
    <col min="5" max="13" width="12.125" customWidth="1"/>
    <col min="14" max="14" width="13.25" customWidth="1"/>
    <col min="15" max="15" width="13.125" customWidth="1"/>
    <col min="16" max="18" width="12.125" customWidth="1"/>
    <col min="19" max="19" width="13.25" customWidth="1"/>
    <col min="20" max="20" width="12.625" customWidth="1"/>
    <col min="21" max="21" width="12.875" customWidth="1"/>
    <col min="22" max="22" width="14.375" customWidth="1"/>
    <col min="23" max="23" width="12" customWidth="1"/>
    <col min="24" max="25" width="11.375" customWidth="1"/>
    <col min="26" max="36" width="12.125" customWidth="1"/>
    <col min="37" max="37" width="11.625" customWidth="1"/>
    <col min="38" max="38" width="12.125" customWidth="1"/>
    <col min="39" max="39" width="12" customWidth="1"/>
    <col min="40" max="41" width="12.125" customWidth="1"/>
    <col min="42" max="42" width="11.75" customWidth="1"/>
    <col min="43" max="46" width="11.25" customWidth="1"/>
    <col min="47" max="47" width="14" customWidth="1"/>
    <col min="48" max="56" width="11.25" customWidth="1"/>
    <col min="57" max="57" width="11.625" customWidth="1"/>
    <col min="58" max="58" width="13.75" customWidth="1"/>
    <col min="59" max="59" width="12.875" customWidth="1"/>
    <col min="60" max="60" width="12.125" customWidth="1"/>
    <col min="61" max="61" width="11.375" customWidth="1"/>
    <col min="62" max="63" width="12.125" customWidth="1"/>
    <col min="64" max="64" width="11.375" customWidth="1"/>
    <col min="65" max="65" width="12.125" customWidth="1"/>
    <col min="66" max="67" width="11.375" customWidth="1"/>
    <col min="68" max="68" width="13.125" customWidth="1"/>
    <col min="69" max="70" width="12.125" customWidth="1"/>
  </cols>
  <sheetData>
    <row r="1" s="23" customFormat="1" ht="33.95" customHeight="1" spans="1:70">
      <c r="A1" s="102" t="s">
        <v>1899</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row>
    <row r="2" s="23" customFormat="1" ht="16.9" customHeight="1" spans="1:70">
      <c r="A2" s="103" t="s">
        <v>82</v>
      </c>
      <c r="B2" s="103"/>
      <c r="C2" s="103"/>
      <c r="D2" s="103"/>
      <c r="E2" s="103"/>
      <c r="F2" s="103"/>
      <c r="G2" s="103"/>
      <c r="H2" s="103"/>
      <c r="I2" s="103"/>
      <c r="J2" s="103"/>
      <c r="K2" s="103"/>
      <c r="L2" s="103"/>
      <c r="M2" s="103"/>
      <c r="N2" s="103"/>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03"/>
      <c r="BG2" s="103"/>
      <c r="BH2" s="103"/>
      <c r="BI2" s="103"/>
      <c r="BJ2" s="103"/>
      <c r="BK2" s="103"/>
      <c r="BL2" s="103"/>
      <c r="BM2" s="103"/>
      <c r="BN2" s="103"/>
      <c r="BO2" s="103"/>
      <c r="BP2" s="103"/>
      <c r="BQ2" s="103"/>
      <c r="BR2" s="103"/>
    </row>
    <row r="3" s="23" customFormat="1" ht="16.9" customHeight="1" spans="1:70">
      <c r="A3" s="95" t="s">
        <v>1900</v>
      </c>
      <c r="B3" s="94" t="s">
        <v>1901</v>
      </c>
      <c r="C3" s="94"/>
      <c r="D3" s="94"/>
      <c r="E3" s="94"/>
      <c r="F3" s="94"/>
      <c r="G3" s="94"/>
      <c r="H3" s="94"/>
      <c r="I3" s="94"/>
      <c r="J3" s="94"/>
      <c r="K3" s="94"/>
      <c r="L3" s="94"/>
      <c r="M3" s="94"/>
      <c r="N3" s="161"/>
      <c r="O3" s="96" t="s">
        <v>1901</v>
      </c>
      <c r="P3" s="96"/>
      <c r="Q3" s="96"/>
      <c r="R3" s="96"/>
      <c r="S3" s="96"/>
      <c r="T3" s="96"/>
      <c r="U3" s="96"/>
      <c r="V3" s="96"/>
      <c r="W3" s="96"/>
      <c r="X3" s="96"/>
      <c r="Y3" s="96"/>
      <c r="Z3" s="96"/>
      <c r="AA3" s="96"/>
      <c r="AB3" s="96"/>
      <c r="AC3" s="138" t="s">
        <v>1901</v>
      </c>
      <c r="AD3" s="96"/>
      <c r="AE3" s="96"/>
      <c r="AF3" s="96"/>
      <c r="AG3" s="96"/>
      <c r="AH3" s="96"/>
      <c r="AI3" s="96"/>
      <c r="AJ3" s="96"/>
      <c r="AK3" s="96"/>
      <c r="AL3" s="96"/>
      <c r="AM3" s="96"/>
      <c r="AN3" s="96"/>
      <c r="AO3" s="96"/>
      <c r="AP3" s="96"/>
      <c r="AQ3" s="96"/>
      <c r="AR3" s="96"/>
      <c r="AS3" s="96"/>
      <c r="AT3" s="162"/>
      <c r="AU3" s="104" t="s">
        <v>1902</v>
      </c>
      <c r="AV3" s="104"/>
      <c r="AW3" s="104"/>
      <c r="AX3" s="104"/>
      <c r="AY3" s="104"/>
      <c r="AZ3" s="104"/>
      <c r="BA3" s="104"/>
      <c r="BB3" s="104"/>
      <c r="BC3" s="104"/>
      <c r="BD3" s="104"/>
      <c r="BE3" s="104"/>
      <c r="BF3" s="139" t="s">
        <v>1903</v>
      </c>
      <c r="BG3" s="94"/>
      <c r="BH3" s="94"/>
      <c r="BI3" s="94"/>
      <c r="BJ3" s="94"/>
      <c r="BK3" s="94"/>
      <c r="BL3" s="94"/>
      <c r="BM3" s="94"/>
      <c r="BN3" s="94"/>
      <c r="BO3" s="94"/>
      <c r="BP3" s="94"/>
      <c r="BQ3" s="94"/>
      <c r="BR3" s="94"/>
    </row>
    <row r="4" s="23" customFormat="1" ht="16.9" customHeight="1" spans="1:70">
      <c r="A4" s="97"/>
      <c r="B4" s="96" t="s">
        <v>1904</v>
      </c>
      <c r="C4" s="96"/>
      <c r="D4" s="96"/>
      <c r="E4" s="96"/>
      <c r="F4" s="96"/>
      <c r="G4" s="96"/>
      <c r="H4" s="96"/>
      <c r="I4" s="96"/>
      <c r="J4" s="96"/>
      <c r="K4" s="96"/>
      <c r="L4" s="96"/>
      <c r="M4" s="96"/>
      <c r="N4" s="96"/>
      <c r="O4" s="94" t="s">
        <v>1904</v>
      </c>
      <c r="P4" s="94"/>
      <c r="Q4" s="94"/>
      <c r="R4" s="94"/>
      <c r="S4" s="94"/>
      <c r="T4" s="94"/>
      <c r="U4" s="161"/>
      <c r="V4" s="94" t="s">
        <v>1905</v>
      </c>
      <c r="W4" s="94"/>
      <c r="X4" s="94"/>
      <c r="Y4" s="94"/>
      <c r="Z4" s="94"/>
      <c r="AA4" s="94"/>
      <c r="AB4" s="94"/>
      <c r="AC4" s="139" t="s">
        <v>1905</v>
      </c>
      <c r="AD4" s="94"/>
      <c r="AE4" s="94"/>
      <c r="AF4" s="94"/>
      <c r="AG4" s="94"/>
      <c r="AH4" s="94"/>
      <c r="AI4" s="94"/>
      <c r="AJ4" s="94"/>
      <c r="AK4" s="94"/>
      <c r="AL4" s="94"/>
      <c r="AM4" s="94"/>
      <c r="AN4" s="94"/>
      <c r="AO4" s="94"/>
      <c r="AP4" s="94"/>
      <c r="AQ4" s="94"/>
      <c r="AR4" s="94"/>
      <c r="AS4" s="94"/>
      <c r="AT4" s="161"/>
      <c r="AU4" s="96" t="s">
        <v>1904</v>
      </c>
      <c r="AV4" s="96"/>
      <c r="AW4" s="96"/>
      <c r="AX4" s="96"/>
      <c r="AY4" s="96"/>
      <c r="AZ4" s="96"/>
      <c r="BA4" s="96"/>
      <c r="BB4" s="96"/>
      <c r="BC4" s="96"/>
      <c r="BD4" s="96"/>
      <c r="BE4" s="96"/>
      <c r="BF4" s="138" t="s">
        <v>1905</v>
      </c>
      <c r="BG4" s="96"/>
      <c r="BH4" s="96"/>
      <c r="BI4" s="96"/>
      <c r="BJ4" s="96"/>
      <c r="BK4" s="96"/>
      <c r="BL4" s="96"/>
      <c r="BM4" s="96"/>
      <c r="BN4" s="96"/>
      <c r="BO4" s="96"/>
      <c r="BP4" s="96" t="s">
        <v>1906</v>
      </c>
      <c r="BQ4" s="96"/>
      <c r="BR4" s="96"/>
    </row>
    <row r="5" s="160" customFormat="1" ht="42.75" customHeight="1" spans="1:70">
      <c r="A5" s="97"/>
      <c r="B5" s="97" t="s">
        <v>1907</v>
      </c>
      <c r="C5" s="96" t="s">
        <v>1908</v>
      </c>
      <c r="D5" s="96"/>
      <c r="E5" s="96"/>
      <c r="F5" s="96"/>
      <c r="G5" s="96"/>
      <c r="H5" s="96"/>
      <c r="I5" s="96"/>
      <c r="J5" s="96"/>
      <c r="K5" s="96"/>
      <c r="L5" s="96"/>
      <c r="M5" s="96"/>
      <c r="N5" s="96"/>
      <c r="O5" s="96" t="s">
        <v>1909</v>
      </c>
      <c r="P5" s="96"/>
      <c r="Q5" s="96"/>
      <c r="R5" s="96"/>
      <c r="S5" s="96"/>
      <c r="T5" s="96"/>
      <c r="U5" s="96"/>
      <c r="V5" s="95" t="s">
        <v>1910</v>
      </c>
      <c r="W5" s="95" t="s">
        <v>185</v>
      </c>
      <c r="X5" s="95" t="s">
        <v>212</v>
      </c>
      <c r="Y5" s="95" t="s">
        <v>213</v>
      </c>
      <c r="Z5" s="95" t="s">
        <v>214</v>
      </c>
      <c r="AA5" s="95" t="s">
        <v>226</v>
      </c>
      <c r="AB5" s="95" t="s">
        <v>237</v>
      </c>
      <c r="AC5" s="95" t="s">
        <v>248</v>
      </c>
      <c r="AD5" s="95" t="s">
        <v>255</v>
      </c>
      <c r="AE5" s="95" t="s">
        <v>276</v>
      </c>
      <c r="AF5" s="95" t="s">
        <v>290</v>
      </c>
      <c r="AG5" s="95" t="s">
        <v>306</v>
      </c>
      <c r="AH5" s="95" t="s">
        <v>313</v>
      </c>
      <c r="AI5" s="95" t="s">
        <v>322</v>
      </c>
      <c r="AJ5" s="95" t="s">
        <v>330</v>
      </c>
      <c r="AK5" s="95" t="s">
        <v>338</v>
      </c>
      <c r="AL5" s="95" t="s">
        <v>342</v>
      </c>
      <c r="AM5" s="95" t="s">
        <v>348</v>
      </c>
      <c r="AN5" s="95" t="s">
        <v>358</v>
      </c>
      <c r="AO5" s="134" t="s">
        <v>362</v>
      </c>
      <c r="AP5" s="134" t="s">
        <v>366</v>
      </c>
      <c r="AQ5" s="163" t="s">
        <v>371</v>
      </c>
      <c r="AR5" s="164" t="s">
        <v>1780</v>
      </c>
      <c r="AS5" s="164" t="s">
        <v>384</v>
      </c>
      <c r="AT5" s="95" t="s">
        <v>386</v>
      </c>
      <c r="AU5" s="95" t="s">
        <v>1911</v>
      </c>
      <c r="AV5" s="95" t="s">
        <v>1912</v>
      </c>
      <c r="AW5" s="95" t="s">
        <v>1913</v>
      </c>
      <c r="AX5" s="95" t="s">
        <v>1914</v>
      </c>
      <c r="AY5" s="95" t="s">
        <v>1915</v>
      </c>
      <c r="AZ5" s="95" t="s">
        <v>177</v>
      </c>
      <c r="BA5" s="95" t="s">
        <v>178</v>
      </c>
      <c r="BB5" s="95" t="s">
        <v>1916</v>
      </c>
      <c r="BC5" s="95" t="s">
        <v>182</v>
      </c>
      <c r="BD5" s="95" t="s">
        <v>1917</v>
      </c>
      <c r="BE5" s="95" t="s">
        <v>1918</v>
      </c>
      <c r="BF5" s="97" t="s">
        <v>1919</v>
      </c>
      <c r="BG5" s="97" t="s">
        <v>1920</v>
      </c>
      <c r="BH5" s="97" t="s">
        <v>1921</v>
      </c>
      <c r="BI5" s="97" t="s">
        <v>1922</v>
      </c>
      <c r="BJ5" s="97" t="s">
        <v>1923</v>
      </c>
      <c r="BK5" s="97" t="s">
        <v>1924</v>
      </c>
      <c r="BL5" s="97" t="s">
        <v>1925</v>
      </c>
      <c r="BM5" s="97" t="s">
        <v>183</v>
      </c>
      <c r="BN5" s="97" t="s">
        <v>348</v>
      </c>
      <c r="BO5" s="97" t="s">
        <v>1926</v>
      </c>
      <c r="BP5" s="97" t="s">
        <v>1927</v>
      </c>
      <c r="BQ5" s="97" t="s">
        <v>1928</v>
      </c>
      <c r="BR5" s="97" t="s">
        <v>1929</v>
      </c>
    </row>
    <row r="6" s="23" customFormat="1" ht="16.9" customHeight="1" spans="1:70">
      <c r="A6" s="143"/>
      <c r="B6" s="143"/>
      <c r="C6" s="143" t="s">
        <v>141</v>
      </c>
      <c r="D6" s="143" t="s">
        <v>1930</v>
      </c>
      <c r="E6" s="143" t="s">
        <v>1931</v>
      </c>
      <c r="F6" s="143" t="s">
        <v>1932</v>
      </c>
      <c r="G6" s="143" t="s">
        <v>1933</v>
      </c>
      <c r="H6" s="143" t="s">
        <v>1934</v>
      </c>
      <c r="I6" s="143" t="s">
        <v>1935</v>
      </c>
      <c r="J6" s="143" t="s">
        <v>1936</v>
      </c>
      <c r="K6" s="143" t="s">
        <v>1937</v>
      </c>
      <c r="L6" s="143" t="s">
        <v>1938</v>
      </c>
      <c r="M6" s="143" t="s">
        <v>1939</v>
      </c>
      <c r="N6" s="143" t="s">
        <v>1940</v>
      </c>
      <c r="O6" s="143" t="s">
        <v>141</v>
      </c>
      <c r="P6" s="143" t="s">
        <v>1941</v>
      </c>
      <c r="Q6" s="143" t="s">
        <v>1942</v>
      </c>
      <c r="R6" s="143" t="s">
        <v>1943</v>
      </c>
      <c r="S6" s="143" t="s">
        <v>1944</v>
      </c>
      <c r="T6" s="143" t="s">
        <v>1945</v>
      </c>
      <c r="U6" s="143" t="s">
        <v>1946</v>
      </c>
      <c r="V6" s="143"/>
      <c r="W6" s="143"/>
      <c r="X6" s="143"/>
      <c r="Y6" s="143"/>
      <c r="Z6" s="143"/>
      <c r="AA6" s="143"/>
      <c r="AB6" s="143"/>
      <c r="AC6" s="143"/>
      <c r="AD6" s="143"/>
      <c r="AE6" s="143"/>
      <c r="AF6" s="143"/>
      <c r="AG6" s="143"/>
      <c r="AH6" s="143"/>
      <c r="AI6" s="143"/>
      <c r="AJ6" s="143"/>
      <c r="AK6" s="143"/>
      <c r="AL6" s="143"/>
      <c r="AM6" s="143"/>
      <c r="AN6" s="143"/>
      <c r="AO6" s="165"/>
      <c r="AP6" s="165"/>
      <c r="AQ6" s="143"/>
      <c r="AR6" s="166"/>
      <c r="AS6" s="166"/>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row>
    <row r="7" spans="1:70">
      <c r="A7" s="137" t="s">
        <v>1947</v>
      </c>
      <c r="B7" s="99">
        <v>319155</v>
      </c>
      <c r="C7" s="99">
        <v>275981</v>
      </c>
      <c r="D7" s="99">
        <v>112654</v>
      </c>
      <c r="E7" s="99">
        <v>45013</v>
      </c>
      <c r="F7" s="99">
        <v>21141</v>
      </c>
      <c r="G7" s="99">
        <v>334</v>
      </c>
      <c r="H7" s="99">
        <v>12438</v>
      </c>
      <c r="I7" s="99">
        <v>24249</v>
      </c>
      <c r="J7" s="99">
        <v>6707</v>
      </c>
      <c r="K7" s="99">
        <v>38556</v>
      </c>
      <c r="L7" s="99">
        <v>-1488</v>
      </c>
      <c r="M7" s="99">
        <v>0</v>
      </c>
      <c r="N7" s="99">
        <v>16377</v>
      </c>
      <c r="O7" s="99">
        <v>43174</v>
      </c>
      <c r="P7" s="99">
        <v>36883</v>
      </c>
      <c r="Q7" s="99">
        <v>4002</v>
      </c>
      <c r="R7" s="99">
        <v>1272</v>
      </c>
      <c r="S7" s="99">
        <v>0</v>
      </c>
      <c r="T7" s="99">
        <v>423</v>
      </c>
      <c r="U7" s="99">
        <v>594</v>
      </c>
      <c r="V7" s="99">
        <v>211605</v>
      </c>
      <c r="W7" s="99">
        <v>22236</v>
      </c>
      <c r="X7" s="99">
        <v>0</v>
      </c>
      <c r="Y7" s="99">
        <v>66</v>
      </c>
      <c r="Z7" s="99">
        <v>17736</v>
      </c>
      <c r="AA7" s="99">
        <v>51337</v>
      </c>
      <c r="AB7" s="99">
        <v>1953</v>
      </c>
      <c r="AC7" s="99">
        <v>1662</v>
      </c>
      <c r="AD7" s="99">
        <v>65884</v>
      </c>
      <c r="AE7" s="99">
        <v>12683</v>
      </c>
      <c r="AF7" s="99">
        <v>290</v>
      </c>
      <c r="AG7" s="99">
        <v>24721</v>
      </c>
      <c r="AH7" s="99">
        <v>2872</v>
      </c>
      <c r="AI7" s="99">
        <v>0</v>
      </c>
      <c r="AJ7" s="99">
        <v>2374</v>
      </c>
      <c r="AK7" s="99">
        <v>5</v>
      </c>
      <c r="AL7" s="99">
        <v>116</v>
      </c>
      <c r="AM7" s="99">
        <v>0</v>
      </c>
      <c r="AN7" s="99">
        <v>0</v>
      </c>
      <c r="AO7" s="99">
        <v>3733</v>
      </c>
      <c r="AP7" s="99">
        <v>0</v>
      </c>
      <c r="AQ7" s="99">
        <v>953</v>
      </c>
      <c r="AR7" s="99">
        <v>102</v>
      </c>
      <c r="AS7" s="99">
        <v>2868</v>
      </c>
      <c r="AT7" s="99">
        <v>14</v>
      </c>
      <c r="AU7" s="99">
        <v>444955</v>
      </c>
      <c r="AV7" s="99">
        <v>319155</v>
      </c>
      <c r="AW7" s="99">
        <v>81717</v>
      </c>
      <c r="AX7" s="99">
        <v>0</v>
      </c>
      <c r="AY7" s="99">
        <v>0</v>
      </c>
      <c r="AZ7" s="99">
        <v>31063</v>
      </c>
      <c r="BA7" s="99">
        <v>13020</v>
      </c>
      <c r="BB7" s="99">
        <v>0</v>
      </c>
      <c r="BC7" s="99">
        <v>0</v>
      </c>
      <c r="BD7" s="99">
        <v>0</v>
      </c>
      <c r="BE7" s="99">
        <v>0</v>
      </c>
      <c r="BF7" s="99">
        <v>418093</v>
      </c>
      <c r="BG7" s="99">
        <v>211605</v>
      </c>
      <c r="BH7" s="99">
        <v>191488</v>
      </c>
      <c r="BI7" s="99">
        <v>0</v>
      </c>
      <c r="BJ7" s="99">
        <v>15000</v>
      </c>
      <c r="BK7" s="99">
        <v>0</v>
      </c>
      <c r="BL7" s="99">
        <v>0</v>
      </c>
      <c r="BM7" s="99">
        <v>0</v>
      </c>
      <c r="BN7" s="99">
        <v>0</v>
      </c>
      <c r="BO7" s="99">
        <v>0</v>
      </c>
      <c r="BP7" s="99">
        <f>SUM(BQ7:BR7)</f>
        <v>26862</v>
      </c>
      <c r="BQ7" s="99">
        <v>0</v>
      </c>
      <c r="BR7" s="99">
        <v>26862</v>
      </c>
    </row>
  </sheetData>
  <mergeCells count="67">
    <mergeCell ref="A1:BR1"/>
    <mergeCell ref="A2:BR2"/>
    <mergeCell ref="B3:N3"/>
    <mergeCell ref="O3:AB3"/>
    <mergeCell ref="AC3:AT3"/>
    <mergeCell ref="AU3:BE3"/>
    <mergeCell ref="BF3:BR3"/>
    <mergeCell ref="B4:N4"/>
    <mergeCell ref="O4:U4"/>
    <mergeCell ref="V4:AB4"/>
    <mergeCell ref="AC4:AT4"/>
    <mergeCell ref="AU4:BE4"/>
    <mergeCell ref="BF4:BO4"/>
    <mergeCell ref="BP4:BR4"/>
    <mergeCell ref="C5:N5"/>
    <mergeCell ref="O5:U5"/>
    <mergeCell ref="A3:A6"/>
    <mergeCell ref="B5:B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s>
  <printOptions horizontalCentered="1" gridLines="1"/>
  <pageMargins left="3" right="2" top="1" bottom="1" header="0" footer="0"/>
  <pageSetup paperSize="1" scale="72" orientation="landscape" blackAndWhite="1"/>
  <headerFooter alignWithMargins="0">
    <oddHeader>&amp;C@$</oddHeader>
    <oddFooter>&amp;C@&amp;- &amp;P&amp;-$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C5" sqref="C5"/>
    </sheetView>
  </sheetViews>
  <sheetFormatPr defaultColWidth="10" defaultRowHeight="14.4"/>
  <cols>
    <col min="1" max="1" width="26.5" style="159" customWidth="1"/>
    <col min="2" max="5" width="15.875" style="159" customWidth="1"/>
    <col min="6" max="7" width="9.75" style="159" customWidth="1"/>
    <col min="8" max="16384" width="10" style="159"/>
  </cols>
  <sheetData>
    <row r="1" ht="54" customHeight="1" spans="1:10">
      <c r="A1" s="102" t="s">
        <v>1948</v>
      </c>
      <c r="B1" s="102"/>
      <c r="C1" s="102"/>
      <c r="D1" s="102"/>
      <c r="E1" s="102"/>
      <c r="F1" s="102"/>
      <c r="G1" s="102"/>
      <c r="H1" s="102"/>
      <c r="I1" s="102"/>
      <c r="J1" s="102"/>
    </row>
    <row r="2" s="23" customFormat="1" ht="16.9" customHeight="1" spans="1:10">
      <c r="A2" s="125" t="s">
        <v>82</v>
      </c>
      <c r="B2" s="125"/>
      <c r="C2" s="125"/>
      <c r="D2" s="125"/>
      <c r="E2" s="125"/>
      <c r="F2" s="125"/>
      <c r="G2" s="125"/>
      <c r="H2" s="125"/>
      <c r="I2" s="125"/>
      <c r="J2" s="125"/>
    </row>
    <row r="3" s="23" customFormat="1" ht="16.9" customHeight="1" spans="1:10">
      <c r="A3" s="126" t="s">
        <v>1949</v>
      </c>
      <c r="B3" s="126" t="s">
        <v>1896</v>
      </c>
      <c r="C3" s="126" t="s">
        <v>1950</v>
      </c>
      <c r="D3" s="126"/>
      <c r="E3" s="126"/>
      <c r="F3" s="126"/>
      <c r="G3" s="126"/>
      <c r="H3" s="126" t="s">
        <v>1951</v>
      </c>
      <c r="I3" s="126"/>
      <c r="J3" s="126"/>
    </row>
    <row r="4" s="23" customFormat="1" ht="16.9" customHeight="1" spans="1:10">
      <c r="A4" s="126"/>
      <c r="B4" s="126"/>
      <c r="C4" s="126" t="s">
        <v>141</v>
      </c>
      <c r="D4" s="126" t="s">
        <v>1952</v>
      </c>
      <c r="E4" s="126" t="s">
        <v>1953</v>
      </c>
      <c r="F4" s="126" t="s">
        <v>1954</v>
      </c>
      <c r="G4" s="126" t="s">
        <v>1955</v>
      </c>
      <c r="H4" s="126" t="s">
        <v>141</v>
      </c>
      <c r="I4" s="126" t="s">
        <v>1956</v>
      </c>
      <c r="J4" s="126" t="s">
        <v>1957</v>
      </c>
    </row>
    <row r="5" s="23" customFormat="1" ht="16.9" customHeight="1" spans="1:10">
      <c r="A5" s="127" t="s">
        <v>1958</v>
      </c>
      <c r="B5" s="99">
        <f>SUM(C5,H5)</f>
        <v>178176</v>
      </c>
      <c r="C5" s="99">
        <f>SUM(D5:G5)</f>
        <v>85176</v>
      </c>
      <c r="D5" s="129">
        <v>83000</v>
      </c>
      <c r="E5" s="129">
        <v>0</v>
      </c>
      <c r="F5" s="129">
        <v>0</v>
      </c>
      <c r="G5" s="129">
        <v>2176</v>
      </c>
      <c r="H5" s="99">
        <f>SUM(I5:J5)</f>
        <v>93000</v>
      </c>
      <c r="I5" s="129">
        <v>93000</v>
      </c>
      <c r="J5" s="129">
        <v>0</v>
      </c>
    </row>
    <row r="6" s="23" customFormat="1" ht="16.9" customHeight="1" spans="1:10">
      <c r="A6" s="127" t="s">
        <v>1959</v>
      </c>
      <c r="B6" s="99">
        <f>C6+H6</f>
        <v>256020</v>
      </c>
      <c r="C6" s="131">
        <v>94020</v>
      </c>
      <c r="D6" s="130"/>
      <c r="E6" s="130"/>
      <c r="F6" s="130"/>
      <c r="G6" s="130"/>
      <c r="H6" s="131">
        <v>162000</v>
      </c>
      <c r="I6" s="130"/>
      <c r="J6" s="130"/>
    </row>
    <row r="7" s="23" customFormat="1" ht="16.9" customHeight="1" spans="1:10">
      <c r="A7" s="127" t="s">
        <v>1960</v>
      </c>
      <c r="B7" s="99">
        <f>C7+H7</f>
        <v>82020</v>
      </c>
      <c r="C7" s="99">
        <f>SUM(D7:F7)</f>
        <v>13020</v>
      </c>
      <c r="D7" s="131">
        <v>13020</v>
      </c>
      <c r="E7" s="131">
        <v>0</v>
      </c>
      <c r="F7" s="131">
        <v>0</v>
      </c>
      <c r="G7" s="130"/>
      <c r="H7" s="99">
        <f>I7</f>
        <v>69000</v>
      </c>
      <c r="I7" s="131">
        <v>69000</v>
      </c>
      <c r="J7" s="130"/>
    </row>
    <row r="8" s="23" customFormat="1" ht="16.9" customHeight="1" spans="1:10">
      <c r="A8" s="127" t="s">
        <v>1961</v>
      </c>
      <c r="B8" s="99">
        <f>C8+H8</f>
        <v>15000</v>
      </c>
      <c r="C8" s="99">
        <f>SUM(D8:G8)</f>
        <v>15000</v>
      </c>
      <c r="D8" s="131">
        <v>15000</v>
      </c>
      <c r="E8" s="131">
        <v>0</v>
      </c>
      <c r="F8" s="131">
        <v>0</v>
      </c>
      <c r="G8" s="131">
        <v>0</v>
      </c>
      <c r="H8" s="99">
        <f>J8+I8</f>
        <v>0</v>
      </c>
      <c r="I8" s="131">
        <v>0</v>
      </c>
      <c r="J8" s="131">
        <v>0</v>
      </c>
    </row>
    <row r="9" s="23" customFormat="1" ht="16.9" customHeight="1" spans="1:10">
      <c r="A9" s="127" t="s">
        <v>1962</v>
      </c>
      <c r="B9" s="99">
        <f>C9+H9</f>
        <v>2063</v>
      </c>
      <c r="C9" s="99">
        <f>SUM(D9:G9)</f>
        <v>2063</v>
      </c>
      <c r="D9" s="131">
        <v>0</v>
      </c>
      <c r="E9" s="131">
        <v>0</v>
      </c>
      <c r="F9" s="131">
        <v>0</v>
      </c>
      <c r="G9" s="131">
        <v>2063</v>
      </c>
      <c r="H9" s="99">
        <f>I9+J9</f>
        <v>0</v>
      </c>
      <c r="I9" s="131">
        <v>0</v>
      </c>
      <c r="J9" s="131">
        <v>0</v>
      </c>
    </row>
    <row r="10" spans="1:10">
      <c r="A10" s="127" t="s">
        <v>1963</v>
      </c>
      <c r="B10" s="99">
        <f>C10+H10</f>
        <v>243133</v>
      </c>
      <c r="C10" s="99">
        <f>SUM(D10:G10)</f>
        <v>81133</v>
      </c>
      <c r="D10" s="99">
        <f>D5+D7-D8-D9</f>
        <v>81020</v>
      </c>
      <c r="E10" s="99">
        <f>E5+E7-E8-E9</f>
        <v>0</v>
      </c>
      <c r="F10" s="99">
        <f>F5+F7-F8-F9</f>
        <v>0</v>
      </c>
      <c r="G10" s="99">
        <f>G5-G8-G9</f>
        <v>113</v>
      </c>
      <c r="H10" s="99">
        <f>SUM(I10:J10)</f>
        <v>162000</v>
      </c>
      <c r="I10" s="99">
        <f>I7+I5-I8-I9</f>
        <v>162000</v>
      </c>
      <c r="J10" s="99">
        <f>J5-J8-J9</f>
        <v>0</v>
      </c>
    </row>
    <row r="12" ht="15.6" spans="1:1">
      <c r="A12" s="23"/>
    </row>
  </sheetData>
  <mergeCells count="6">
    <mergeCell ref="A1:J1"/>
    <mergeCell ref="A2:J2"/>
    <mergeCell ref="C3:G3"/>
    <mergeCell ref="H3:J3"/>
    <mergeCell ref="A3:A4"/>
    <mergeCell ref="B3:B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showZeros="0" workbookViewId="0">
      <selection activeCell="F19" sqref="F19"/>
    </sheetView>
  </sheetViews>
  <sheetFormatPr defaultColWidth="9.125" defaultRowHeight="15.6" outlineLevelCol="6"/>
  <cols>
    <col min="1" max="7" width="16.5" style="23" customWidth="1"/>
  </cols>
  <sheetData>
    <row r="1" s="23" customFormat="1" ht="18.75" customHeight="1" spans="1:7">
      <c r="A1" s="123"/>
      <c r="B1" s="123"/>
      <c r="C1" s="123"/>
      <c r="D1" s="123"/>
      <c r="E1" s="123"/>
      <c r="F1" s="123"/>
      <c r="G1" s="123"/>
    </row>
    <row r="2" s="23" customFormat="1" ht="18.75" customHeight="1" spans="1:7">
      <c r="A2" s="123"/>
      <c r="B2" s="123"/>
      <c r="C2" s="123"/>
      <c r="D2" s="123"/>
      <c r="E2" s="123"/>
      <c r="F2" s="123"/>
      <c r="G2" s="123"/>
    </row>
    <row r="3" s="23" customFormat="1" ht="18.75" customHeight="1" spans="1:7">
      <c r="A3" s="123"/>
      <c r="B3" s="123"/>
      <c r="C3" s="123"/>
      <c r="D3" s="123"/>
      <c r="E3" s="123"/>
      <c r="F3" s="123"/>
      <c r="G3" s="123"/>
    </row>
    <row r="4" s="23" customFormat="1" ht="18.75" customHeight="1" spans="1:7">
      <c r="A4" s="123"/>
      <c r="B4" s="123"/>
      <c r="C4" s="123"/>
      <c r="D4" s="123"/>
      <c r="E4" s="123"/>
      <c r="F4" s="123"/>
      <c r="G4" s="123"/>
    </row>
    <row r="5" s="23" customFormat="1" ht="18.75" customHeight="1" spans="1:7">
      <c r="A5" s="123"/>
      <c r="B5" s="123"/>
      <c r="C5" s="123"/>
      <c r="D5" s="123"/>
      <c r="E5" s="123"/>
      <c r="F5" s="123"/>
      <c r="G5" s="123"/>
    </row>
    <row r="6" s="23" customFormat="1" ht="18.75" customHeight="1" spans="1:7">
      <c r="A6" s="123"/>
      <c r="B6" s="123"/>
      <c r="C6" s="123"/>
      <c r="D6" s="123"/>
      <c r="E6" s="123"/>
      <c r="F6" s="123"/>
      <c r="G6" s="123"/>
    </row>
    <row r="7" s="23" customFormat="1" ht="18.75" customHeight="1" spans="1:7">
      <c r="A7" s="123"/>
      <c r="B7" s="123"/>
      <c r="C7" s="123"/>
      <c r="D7" s="123"/>
      <c r="E7" s="123"/>
      <c r="F7" s="123"/>
      <c r="G7" s="123"/>
    </row>
    <row r="8" s="23" customFormat="1" ht="18.75" customHeight="1" spans="1:7">
      <c r="A8" s="123"/>
      <c r="B8" s="123"/>
      <c r="C8" s="123"/>
      <c r="D8" s="123"/>
      <c r="E8" s="123"/>
      <c r="F8" s="123"/>
      <c r="G8" s="123"/>
    </row>
    <row r="9" s="23" customFormat="1" ht="37.35" customHeight="1" spans="1:7">
      <c r="A9" s="101" t="s">
        <v>1964</v>
      </c>
      <c r="B9" s="101"/>
      <c r="C9" s="101"/>
      <c r="D9" s="101"/>
      <c r="E9" s="101"/>
      <c r="F9" s="101"/>
      <c r="G9" s="101"/>
    </row>
    <row r="10" s="23" customFormat="1" ht="18.75" customHeight="1" spans="1:7">
      <c r="A10" s="123"/>
      <c r="B10" s="123"/>
      <c r="C10" s="123"/>
      <c r="D10" s="123"/>
      <c r="E10" s="123"/>
      <c r="F10" s="123"/>
      <c r="G10" s="123"/>
    </row>
    <row r="11" s="23" customFormat="1" ht="18.75" customHeight="1" spans="1:7">
      <c r="A11" s="123"/>
      <c r="B11" s="123"/>
      <c r="C11" s="123"/>
      <c r="D11" s="123"/>
      <c r="E11" s="123"/>
      <c r="F11" s="123"/>
      <c r="G11" s="123"/>
    </row>
    <row r="12" s="23" customFormat="1" ht="18.75" customHeight="1" spans="1:7">
      <c r="A12" s="123"/>
      <c r="B12" s="123"/>
      <c r="C12" s="123"/>
      <c r="D12" s="123"/>
      <c r="E12" s="123"/>
      <c r="F12" s="123"/>
      <c r="G12" s="123"/>
    </row>
    <row r="13" s="23" customFormat="1" ht="18.75" customHeight="1" spans="1:7">
      <c r="A13" s="123"/>
      <c r="B13" s="123"/>
      <c r="C13" s="123"/>
      <c r="D13" s="123"/>
      <c r="E13" s="123"/>
      <c r="F13" s="123"/>
      <c r="G13" s="123"/>
    </row>
    <row r="14" s="23" customFormat="1" ht="18.75" customHeight="1" spans="1:7">
      <c r="A14" s="123"/>
      <c r="B14" s="123"/>
      <c r="C14" s="123"/>
      <c r="D14" s="123"/>
      <c r="E14" s="123"/>
      <c r="F14" s="123"/>
      <c r="G14" s="123"/>
    </row>
    <row r="15" s="23" customFormat="1" ht="18.75" customHeight="1" spans="1:7">
      <c r="A15" s="123"/>
      <c r="B15" s="123"/>
      <c r="C15" s="123"/>
      <c r="D15" s="123"/>
      <c r="E15" s="123"/>
      <c r="F15" s="123"/>
      <c r="G15" s="123"/>
    </row>
    <row r="16" s="23" customFormat="1" ht="18.75" customHeight="1" spans="1:7">
      <c r="A16" s="123"/>
      <c r="B16" s="123"/>
      <c r="C16" s="123"/>
      <c r="D16" s="123"/>
      <c r="E16" s="123"/>
      <c r="F16" s="123"/>
      <c r="G16" s="123"/>
    </row>
    <row r="17" s="23" customFormat="1" ht="18.75" customHeight="1" spans="1:7">
      <c r="A17" s="123"/>
      <c r="B17" s="123"/>
      <c r="C17" s="123"/>
      <c r="D17" s="123"/>
      <c r="E17" s="123"/>
      <c r="F17" s="123"/>
      <c r="G17" s="123"/>
    </row>
    <row r="18" s="23" customFormat="1" ht="18.75" customHeight="1" spans="1:7">
      <c r="A18" s="123"/>
      <c r="B18" s="123"/>
      <c r="C18" s="123"/>
      <c r="D18" s="123"/>
      <c r="E18" s="123"/>
      <c r="F18" s="123"/>
      <c r="G18" s="123"/>
    </row>
    <row r="19" s="23" customFormat="1" ht="18.75" customHeight="1" spans="1:7">
      <c r="A19" s="123"/>
      <c r="B19" s="123"/>
      <c r="C19" s="123"/>
      <c r="D19" s="123"/>
      <c r="E19" s="123"/>
      <c r="F19" s="123"/>
      <c r="G19" s="123"/>
    </row>
    <row r="20" s="23" customFormat="1" ht="18.75" customHeight="1" spans="1:7">
      <c r="A20" s="123"/>
      <c r="B20" s="123"/>
      <c r="C20" s="123"/>
      <c r="D20" s="123"/>
      <c r="E20" s="123"/>
      <c r="F20" s="123"/>
      <c r="G20" s="123"/>
    </row>
    <row r="21" s="23" customFormat="1" ht="18.4" customHeight="1"/>
  </sheetData>
  <mergeCells count="1">
    <mergeCell ref="A9:G9"/>
  </mergeCells>
  <printOptions horizontalCentered="1" verticalCentered="1" gridLines="1"/>
  <pageMargins left="3" right="2" top="1" bottom="1" header="0" footer="0"/>
  <pageSetup paperSize="1" orientation="landscape" blackAndWhite="1"/>
  <headerFooter alignWithMargins="0">
    <oddHeader>&amp;C@$</oddHeader>
    <oddFooter>&amp;C@$</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showGridLines="0" showZeros="0" topLeftCell="B1" workbookViewId="0">
      <selection activeCell="A1" sqref="A1:L1"/>
    </sheetView>
  </sheetViews>
  <sheetFormatPr defaultColWidth="9.125" defaultRowHeight="15.6"/>
  <cols>
    <col min="1" max="1" width="36.25" style="23" customWidth="1"/>
    <col min="2" max="4" width="16" style="23" customWidth="1"/>
    <col min="5" max="5" width="34" style="23" customWidth="1"/>
    <col min="6" max="8" width="15.125" style="23" customWidth="1"/>
    <col min="9" max="13" width="9.125" style="23" hidden="1" customWidth="1"/>
  </cols>
  <sheetData>
    <row r="1" s="23" customFormat="1" ht="33.95" customHeight="1" spans="1:12">
      <c r="A1" s="102" t="s">
        <v>1965</v>
      </c>
      <c r="B1" s="102"/>
      <c r="C1" s="102"/>
      <c r="D1" s="102"/>
      <c r="E1" s="102"/>
      <c r="F1" s="102"/>
      <c r="G1" s="102"/>
      <c r="H1" s="102"/>
      <c r="I1" s="102"/>
      <c r="J1" s="102"/>
      <c r="K1" s="102"/>
      <c r="L1" s="102"/>
    </row>
    <row r="2" s="23" customFormat="1" ht="17.1" customHeight="1" spans="1:13">
      <c r="A2" s="125" t="s">
        <v>82</v>
      </c>
      <c r="B2" s="125"/>
      <c r="C2" s="125"/>
      <c r="D2" s="125"/>
      <c r="E2" s="125"/>
      <c r="F2" s="125"/>
      <c r="G2" s="125"/>
      <c r="H2" s="125"/>
      <c r="I2" s="116"/>
      <c r="J2" s="116"/>
      <c r="K2" s="116"/>
      <c r="L2" s="116"/>
      <c r="M2" s="122"/>
    </row>
    <row r="3" s="23" customFormat="1" ht="16.9" customHeight="1" spans="1:13">
      <c r="A3" s="104" t="s">
        <v>83</v>
      </c>
      <c r="B3" s="104" t="s">
        <v>84</v>
      </c>
      <c r="C3" s="104" t="s">
        <v>85</v>
      </c>
      <c r="D3" s="104" t="s">
        <v>86</v>
      </c>
      <c r="E3" s="104" t="s">
        <v>83</v>
      </c>
      <c r="F3" s="104" t="s">
        <v>84</v>
      </c>
      <c r="G3" s="104" t="s">
        <v>85</v>
      </c>
      <c r="H3" s="104" t="s">
        <v>86</v>
      </c>
      <c r="I3" s="156"/>
      <c r="J3" s="156"/>
      <c r="K3" s="156"/>
      <c r="L3" s="156"/>
      <c r="M3" s="122"/>
    </row>
    <row r="4" s="23" customFormat="1" ht="18.4" customHeight="1" spans="1:13">
      <c r="A4" s="98" t="s">
        <v>1966</v>
      </c>
      <c r="B4" s="99">
        <v>169300</v>
      </c>
      <c r="C4" s="99">
        <v>169300</v>
      </c>
      <c r="D4" s="146">
        <v>132450</v>
      </c>
      <c r="E4" s="98" t="s">
        <v>237</v>
      </c>
      <c r="F4" s="99">
        <v>0</v>
      </c>
      <c r="G4" s="99">
        <v>0</v>
      </c>
      <c r="H4" s="99">
        <v>0</v>
      </c>
      <c r="I4" s="116"/>
      <c r="J4" s="116"/>
      <c r="K4" s="116"/>
      <c r="L4" s="116"/>
      <c r="M4" s="122"/>
    </row>
    <row r="5" s="23" customFormat="1" ht="17.1" customHeight="1" spans="1:13">
      <c r="A5" s="127" t="s">
        <v>1967</v>
      </c>
      <c r="B5" s="99">
        <v>3500</v>
      </c>
      <c r="C5" s="99">
        <v>3500</v>
      </c>
      <c r="D5" s="146">
        <v>4636</v>
      </c>
      <c r="E5" s="98" t="s">
        <v>248</v>
      </c>
      <c r="F5" s="99">
        <v>0</v>
      </c>
      <c r="G5" s="99">
        <v>0</v>
      </c>
      <c r="H5" s="99">
        <v>0</v>
      </c>
      <c r="I5" s="116"/>
      <c r="J5" s="116"/>
      <c r="K5" s="116"/>
      <c r="L5" s="116"/>
      <c r="M5" s="157"/>
    </row>
    <row r="6" s="23" customFormat="1" ht="17.1" customHeight="1" spans="1:13">
      <c r="A6" s="132"/>
      <c r="B6" s="105"/>
      <c r="C6" s="105"/>
      <c r="D6" s="105"/>
      <c r="E6" s="106" t="s">
        <v>255</v>
      </c>
      <c r="F6" s="107">
        <v>0</v>
      </c>
      <c r="G6" s="107">
        <v>0</v>
      </c>
      <c r="H6" s="107">
        <v>0</v>
      </c>
      <c r="I6" s="158"/>
      <c r="J6" s="158"/>
      <c r="K6" s="158"/>
      <c r="L6" s="158"/>
      <c r="M6" s="122"/>
    </row>
    <row r="7" s="23" customFormat="1" ht="17.1" customHeight="1" spans="1:13">
      <c r="A7" s="145"/>
      <c r="B7" s="153"/>
      <c r="C7" s="153"/>
      <c r="D7" s="153"/>
      <c r="E7" s="98" t="s">
        <v>290</v>
      </c>
      <c r="F7" s="99">
        <v>0</v>
      </c>
      <c r="G7" s="99">
        <v>0</v>
      </c>
      <c r="H7" s="99">
        <v>0</v>
      </c>
      <c r="I7" s="158"/>
      <c r="J7" s="158"/>
      <c r="K7" s="158"/>
      <c r="L7" s="158"/>
      <c r="M7" s="122"/>
    </row>
    <row r="8" s="23" customFormat="1" ht="17.1" customHeight="1" spans="1:13">
      <c r="A8" s="98"/>
      <c r="B8" s="105"/>
      <c r="C8" s="105"/>
      <c r="D8" s="105"/>
      <c r="E8" s="98" t="s">
        <v>306</v>
      </c>
      <c r="F8" s="99">
        <v>33130</v>
      </c>
      <c r="G8" s="99">
        <v>69816</v>
      </c>
      <c r="H8" s="99">
        <v>69737</v>
      </c>
      <c r="I8" s="158"/>
      <c r="J8" s="158"/>
      <c r="K8" s="158"/>
      <c r="L8" s="158"/>
      <c r="M8" s="122"/>
    </row>
    <row r="9" s="23" customFormat="1" ht="17.1" customHeight="1" spans="1:13">
      <c r="A9" s="98"/>
      <c r="B9" s="105"/>
      <c r="C9" s="105"/>
      <c r="D9" s="105"/>
      <c r="E9" s="98" t="s">
        <v>313</v>
      </c>
      <c r="F9" s="99">
        <v>0</v>
      </c>
      <c r="G9" s="99">
        <v>0</v>
      </c>
      <c r="H9" s="99">
        <v>0</v>
      </c>
      <c r="I9" s="158"/>
      <c r="J9" s="158"/>
      <c r="K9" s="158"/>
      <c r="L9" s="158"/>
      <c r="M9" s="122"/>
    </row>
    <row r="10" s="23" customFormat="1" ht="17.1" customHeight="1" spans="1:13">
      <c r="A10" s="98"/>
      <c r="B10" s="105"/>
      <c r="C10" s="105"/>
      <c r="D10" s="105"/>
      <c r="E10" s="98" t="s">
        <v>322</v>
      </c>
      <c r="F10" s="99">
        <v>0</v>
      </c>
      <c r="G10" s="99">
        <v>331</v>
      </c>
      <c r="H10" s="99">
        <v>331</v>
      </c>
      <c r="I10" s="158"/>
      <c r="J10" s="158"/>
      <c r="K10" s="158"/>
      <c r="L10" s="158"/>
      <c r="M10" s="122"/>
    </row>
    <row r="11" s="23" customFormat="1" ht="17.1" customHeight="1" spans="1:13">
      <c r="A11" s="98"/>
      <c r="B11" s="105"/>
      <c r="C11" s="105"/>
      <c r="D11" s="105"/>
      <c r="E11" s="98" t="s">
        <v>330</v>
      </c>
      <c r="F11" s="99">
        <v>0</v>
      </c>
      <c r="G11" s="99">
        <v>0</v>
      </c>
      <c r="H11" s="99">
        <v>0</v>
      </c>
      <c r="I11" s="158"/>
      <c r="J11" s="158"/>
      <c r="K11" s="158"/>
      <c r="L11" s="158"/>
      <c r="M11" s="122"/>
    </row>
    <row r="12" s="23" customFormat="1" ht="17.1" customHeight="1" spans="1:13">
      <c r="A12" s="98"/>
      <c r="B12" s="105"/>
      <c r="C12" s="105"/>
      <c r="D12" s="105"/>
      <c r="E12" s="98" t="s">
        <v>1780</v>
      </c>
      <c r="F12" s="99">
        <v>0</v>
      </c>
      <c r="G12" s="99">
        <v>53183</v>
      </c>
      <c r="H12" s="99">
        <v>53079</v>
      </c>
      <c r="I12" s="158"/>
      <c r="J12" s="158"/>
      <c r="K12" s="158"/>
      <c r="L12" s="158"/>
      <c r="M12" s="122"/>
    </row>
    <row r="13" s="23" customFormat="1" ht="17.1" customHeight="1" spans="1:13">
      <c r="A13" s="98"/>
      <c r="B13" s="105"/>
      <c r="C13" s="105"/>
      <c r="D13" s="105"/>
      <c r="E13" s="98" t="s">
        <v>384</v>
      </c>
      <c r="F13" s="99">
        <v>3390</v>
      </c>
      <c r="G13" s="99">
        <v>4563</v>
      </c>
      <c r="H13" s="99">
        <v>4563</v>
      </c>
      <c r="I13" s="158"/>
      <c r="J13" s="158"/>
      <c r="K13" s="158"/>
      <c r="L13" s="158"/>
      <c r="M13" s="122"/>
    </row>
    <row r="14" s="23" customFormat="1" ht="16.9" customHeight="1" spans="1:13">
      <c r="A14" s="98"/>
      <c r="B14" s="105"/>
      <c r="C14" s="105"/>
      <c r="D14" s="105"/>
      <c r="E14" s="98" t="s">
        <v>386</v>
      </c>
      <c r="F14" s="99">
        <v>0</v>
      </c>
      <c r="G14" s="99">
        <v>73</v>
      </c>
      <c r="H14" s="99">
        <v>73</v>
      </c>
      <c r="I14" s="158"/>
      <c r="J14" s="158"/>
      <c r="K14" s="158"/>
      <c r="L14" s="158"/>
      <c r="M14" s="122"/>
    </row>
    <row r="15" s="23" customFormat="1" ht="17.1" customHeight="1" spans="1:13">
      <c r="A15" s="98"/>
      <c r="B15" s="105"/>
      <c r="C15" s="105"/>
      <c r="D15" s="105"/>
      <c r="E15" s="98" t="s">
        <v>1968</v>
      </c>
      <c r="F15" s="99">
        <v>0</v>
      </c>
      <c r="G15" s="99">
        <v>0</v>
      </c>
      <c r="H15" s="99">
        <v>0</v>
      </c>
      <c r="I15" s="125"/>
      <c r="J15" s="125"/>
      <c r="K15" s="125"/>
      <c r="L15" s="125"/>
      <c r="M15" s="122"/>
    </row>
    <row r="16" s="23" customFormat="1" ht="17.1" customHeight="1" spans="1:13">
      <c r="A16" s="96" t="s">
        <v>135</v>
      </c>
      <c r="B16" s="99">
        <v>172800</v>
      </c>
      <c r="C16" s="99">
        <v>172800</v>
      </c>
      <c r="D16" s="99">
        <v>137086</v>
      </c>
      <c r="E16" s="96" t="s">
        <v>136</v>
      </c>
      <c r="F16" s="99">
        <v>36520</v>
      </c>
      <c r="G16" s="99">
        <v>127966</v>
      </c>
      <c r="H16" s="99">
        <v>127783</v>
      </c>
      <c r="I16" s="158"/>
      <c r="J16" s="158"/>
      <c r="K16" s="158"/>
      <c r="L16" s="158"/>
      <c r="M16" s="122"/>
    </row>
    <row r="17" s="23" customFormat="1" ht="16.9" customHeight="1" spans="1:13">
      <c r="A17" s="98" t="s">
        <v>1913</v>
      </c>
      <c r="B17" s="105"/>
      <c r="C17" s="105"/>
      <c r="D17" s="99">
        <v>9688</v>
      </c>
      <c r="E17" s="98" t="s">
        <v>1921</v>
      </c>
      <c r="F17" s="105"/>
      <c r="G17" s="105"/>
      <c r="H17" s="99">
        <v>56745</v>
      </c>
      <c r="I17" s="158"/>
      <c r="J17" s="158"/>
      <c r="K17" s="158"/>
      <c r="L17" s="158"/>
      <c r="M17" s="122"/>
    </row>
    <row r="18" s="23" customFormat="1" ht="16.9" customHeight="1" spans="1:13">
      <c r="A18" s="98" t="s">
        <v>1969</v>
      </c>
      <c r="B18" s="105"/>
      <c r="C18" s="105"/>
      <c r="D18" s="99">
        <v>9688</v>
      </c>
      <c r="E18" s="98"/>
      <c r="F18" s="105"/>
      <c r="G18" s="105"/>
      <c r="H18" s="105"/>
      <c r="I18" s="125"/>
      <c r="J18" s="125"/>
      <c r="K18" s="125"/>
      <c r="L18" s="125"/>
      <c r="M18" s="122"/>
    </row>
    <row r="19" s="23" customFormat="1" ht="17.1" customHeight="1" spans="1:13">
      <c r="A19" s="98" t="s">
        <v>1970</v>
      </c>
      <c r="B19" s="105"/>
      <c r="C19" s="105"/>
      <c r="D19" s="99">
        <v>0</v>
      </c>
      <c r="E19" s="98"/>
      <c r="F19" s="105"/>
      <c r="G19" s="105"/>
      <c r="H19" s="105"/>
      <c r="I19" s="125"/>
      <c r="J19" s="125"/>
      <c r="K19" s="125"/>
      <c r="L19" s="125"/>
      <c r="M19" s="122"/>
    </row>
    <row r="20" s="23" customFormat="1" ht="17.1" customHeight="1" spans="1:13">
      <c r="A20" s="98" t="s">
        <v>1802</v>
      </c>
      <c r="B20" s="105"/>
      <c r="C20" s="105"/>
      <c r="D20" s="99">
        <v>0</v>
      </c>
      <c r="E20" s="98"/>
      <c r="F20" s="105"/>
      <c r="G20" s="105"/>
      <c r="H20" s="105"/>
      <c r="I20" s="125"/>
      <c r="J20" s="125"/>
      <c r="K20" s="125"/>
      <c r="L20" s="125"/>
      <c r="M20" s="122"/>
    </row>
    <row r="21" s="23" customFormat="1" ht="17.1" customHeight="1" spans="1:13">
      <c r="A21" s="98" t="s">
        <v>1971</v>
      </c>
      <c r="B21" s="105"/>
      <c r="C21" s="105"/>
      <c r="D21" s="99">
        <v>0</v>
      </c>
      <c r="E21" s="98"/>
      <c r="F21" s="105"/>
      <c r="G21" s="105"/>
      <c r="H21" s="105"/>
      <c r="I21" s="125"/>
      <c r="J21" s="125"/>
      <c r="K21" s="125"/>
      <c r="L21" s="125"/>
      <c r="M21" s="122"/>
    </row>
    <row r="22" s="23" customFormat="1" ht="16.9" customHeight="1" spans="1:13">
      <c r="A22" s="98" t="s">
        <v>1972</v>
      </c>
      <c r="B22" s="105"/>
      <c r="C22" s="105"/>
      <c r="D22" s="99">
        <v>0</v>
      </c>
      <c r="E22" s="98"/>
      <c r="F22" s="105"/>
      <c r="G22" s="105"/>
      <c r="H22" s="105"/>
      <c r="I22" s="125"/>
      <c r="J22" s="125"/>
      <c r="K22" s="125"/>
      <c r="L22" s="125"/>
      <c r="M22" s="122"/>
    </row>
    <row r="23" s="23" customFormat="1" ht="16.9" customHeight="1" spans="1:13">
      <c r="A23" s="98" t="s">
        <v>1973</v>
      </c>
      <c r="B23" s="105"/>
      <c r="C23" s="105"/>
      <c r="D23" s="99">
        <v>9174</v>
      </c>
      <c r="E23" s="98"/>
      <c r="F23" s="105"/>
      <c r="G23" s="105"/>
      <c r="H23" s="105"/>
      <c r="I23" s="125"/>
      <c r="J23" s="125"/>
      <c r="K23" s="125"/>
      <c r="L23" s="125"/>
      <c r="M23" s="122"/>
    </row>
    <row r="24" s="23" customFormat="1" ht="17.1" customHeight="1" spans="1:13">
      <c r="A24" s="98" t="s">
        <v>1974</v>
      </c>
      <c r="B24" s="105"/>
      <c r="C24" s="105"/>
      <c r="D24" s="99">
        <v>0</v>
      </c>
      <c r="E24" s="98"/>
      <c r="F24" s="105"/>
      <c r="G24" s="105"/>
      <c r="H24" s="105"/>
      <c r="I24" s="125"/>
      <c r="J24" s="125"/>
      <c r="K24" s="125"/>
      <c r="L24" s="125"/>
      <c r="M24" s="122"/>
    </row>
    <row r="25" s="23" customFormat="1" ht="17.1" customHeight="1" spans="1:13">
      <c r="A25" s="98" t="s">
        <v>1975</v>
      </c>
      <c r="B25" s="105"/>
      <c r="C25" s="105"/>
      <c r="D25" s="99">
        <v>331</v>
      </c>
      <c r="E25" s="98"/>
      <c r="F25" s="105"/>
      <c r="G25" s="105"/>
      <c r="H25" s="105"/>
      <c r="I25" s="125"/>
      <c r="J25" s="125"/>
      <c r="K25" s="125"/>
      <c r="L25" s="125"/>
      <c r="M25" s="122"/>
    </row>
    <row r="26" s="23" customFormat="1" ht="16.9" customHeight="1" spans="1:13">
      <c r="A26" s="98" t="s">
        <v>1976</v>
      </c>
      <c r="B26" s="105"/>
      <c r="C26" s="105"/>
      <c r="D26" s="99">
        <v>0</v>
      </c>
      <c r="E26" s="98"/>
      <c r="F26" s="105"/>
      <c r="G26" s="105"/>
      <c r="H26" s="105"/>
      <c r="I26" s="125"/>
      <c r="J26" s="125"/>
      <c r="K26" s="125"/>
      <c r="L26" s="125"/>
      <c r="M26" s="122"/>
    </row>
    <row r="27" s="23" customFormat="1" ht="16.9" customHeight="1" spans="1:13">
      <c r="A27" s="98" t="s">
        <v>131</v>
      </c>
      <c r="B27" s="105"/>
      <c r="C27" s="105"/>
      <c r="D27" s="99">
        <v>183</v>
      </c>
      <c r="E27" s="98"/>
      <c r="F27" s="105"/>
      <c r="G27" s="105"/>
      <c r="H27" s="105"/>
      <c r="I27" s="125"/>
      <c r="J27" s="125"/>
      <c r="K27" s="125"/>
      <c r="L27" s="125"/>
      <c r="M27" s="122"/>
    </row>
    <row r="28" s="23" customFormat="1" ht="17.1" customHeight="1" spans="1:13">
      <c r="A28" s="98" t="s">
        <v>1977</v>
      </c>
      <c r="B28" s="105"/>
      <c r="C28" s="105"/>
      <c r="D28" s="99">
        <v>0</v>
      </c>
      <c r="E28" s="98"/>
      <c r="F28" s="105"/>
      <c r="G28" s="105"/>
      <c r="H28" s="105"/>
      <c r="I28" s="158"/>
      <c r="J28" s="158"/>
      <c r="K28" s="158"/>
      <c r="L28" s="158"/>
      <c r="M28" s="122"/>
    </row>
    <row r="29" s="23" customFormat="1" ht="17.1" customHeight="1" spans="1:13">
      <c r="A29" s="98" t="s">
        <v>1915</v>
      </c>
      <c r="B29" s="105"/>
      <c r="C29" s="105"/>
      <c r="D29" s="99">
        <v>0</v>
      </c>
      <c r="E29" s="154"/>
      <c r="F29" s="155"/>
      <c r="G29" s="155"/>
      <c r="H29" s="155"/>
      <c r="I29" s="158"/>
      <c r="J29" s="158"/>
      <c r="K29" s="158"/>
      <c r="L29" s="158"/>
      <c r="M29" s="122"/>
    </row>
    <row r="30" s="23" customFormat="1" ht="17.1" customHeight="1" spans="1:13">
      <c r="A30" s="98" t="s">
        <v>177</v>
      </c>
      <c r="B30" s="105"/>
      <c r="C30" s="105"/>
      <c r="D30" s="146">
        <v>0</v>
      </c>
      <c r="E30" s="98" t="s">
        <v>1922</v>
      </c>
      <c r="F30" s="105"/>
      <c r="G30" s="105"/>
      <c r="H30" s="99">
        <v>31063</v>
      </c>
      <c r="I30" s="158"/>
      <c r="J30" s="158"/>
      <c r="K30" s="158"/>
      <c r="L30" s="158"/>
      <c r="M30" s="122"/>
    </row>
    <row r="31" s="23" customFormat="1" ht="17.1" customHeight="1" spans="1:13">
      <c r="A31" s="98" t="s">
        <v>178</v>
      </c>
      <c r="B31" s="105"/>
      <c r="C31" s="105"/>
      <c r="D31" s="146">
        <v>69000</v>
      </c>
      <c r="E31" s="98" t="s">
        <v>1923</v>
      </c>
      <c r="F31" s="105"/>
      <c r="G31" s="105"/>
      <c r="H31" s="99">
        <v>0</v>
      </c>
      <c r="I31" s="158"/>
      <c r="J31" s="158"/>
      <c r="K31" s="158"/>
      <c r="L31" s="158"/>
      <c r="M31" s="122"/>
    </row>
    <row r="32" s="23" customFormat="1" ht="17.1" customHeight="1" spans="1:13">
      <c r="A32" s="98" t="s">
        <v>1918</v>
      </c>
      <c r="B32" s="105"/>
      <c r="C32" s="105"/>
      <c r="D32" s="146">
        <v>0</v>
      </c>
      <c r="E32" s="98" t="s">
        <v>1926</v>
      </c>
      <c r="F32" s="105"/>
      <c r="G32" s="105"/>
      <c r="H32" s="99">
        <v>0</v>
      </c>
      <c r="I32" s="158"/>
      <c r="J32" s="158"/>
      <c r="K32" s="158"/>
      <c r="L32" s="158"/>
      <c r="M32" s="122"/>
    </row>
    <row r="33" s="23" customFormat="1" ht="17.1" customHeight="1" spans="1:13">
      <c r="A33" s="98"/>
      <c r="B33" s="105"/>
      <c r="C33" s="105"/>
      <c r="D33" s="105"/>
      <c r="E33" s="98" t="s">
        <v>1978</v>
      </c>
      <c r="F33" s="105"/>
      <c r="G33" s="105"/>
      <c r="H33" s="99">
        <v>0</v>
      </c>
      <c r="I33" s="158"/>
      <c r="J33" s="158"/>
      <c r="K33" s="158"/>
      <c r="L33" s="158"/>
      <c r="M33" s="122"/>
    </row>
    <row r="34" s="23" customFormat="1" ht="17.1" customHeight="1" spans="1:13">
      <c r="A34" s="98"/>
      <c r="B34" s="105"/>
      <c r="C34" s="105"/>
      <c r="D34" s="105"/>
      <c r="E34" s="154" t="s">
        <v>1929</v>
      </c>
      <c r="F34" s="155"/>
      <c r="G34" s="155"/>
      <c r="H34" s="149">
        <v>183</v>
      </c>
      <c r="I34" s="158"/>
      <c r="J34" s="158"/>
      <c r="K34" s="158"/>
      <c r="L34" s="158"/>
      <c r="M34" s="122"/>
    </row>
    <row r="35" s="23" customFormat="1" ht="17.1" customHeight="1" spans="1:13">
      <c r="A35" s="98"/>
      <c r="B35" s="105"/>
      <c r="C35" s="105"/>
      <c r="D35" s="150"/>
      <c r="E35" s="154"/>
      <c r="F35" s="155"/>
      <c r="G35" s="155"/>
      <c r="H35" s="155"/>
      <c r="I35" s="125"/>
      <c r="J35" s="125"/>
      <c r="K35" s="125"/>
      <c r="L35" s="125"/>
      <c r="M35" s="122"/>
    </row>
    <row r="36" s="23" customFormat="1" ht="17.1" customHeight="1" spans="1:13">
      <c r="A36" s="98"/>
      <c r="B36" s="105"/>
      <c r="C36" s="105"/>
      <c r="D36" s="150"/>
      <c r="E36" s="154"/>
      <c r="F36" s="155"/>
      <c r="G36" s="155"/>
      <c r="H36" s="155"/>
      <c r="I36" s="125"/>
      <c r="J36" s="125"/>
      <c r="K36" s="125"/>
      <c r="L36" s="125"/>
      <c r="M36" s="122"/>
    </row>
    <row r="37" s="23" customFormat="1" ht="17.1" customHeight="1" spans="1:13">
      <c r="A37" s="98"/>
      <c r="B37" s="105"/>
      <c r="C37" s="105"/>
      <c r="D37" s="150"/>
      <c r="E37" s="132"/>
      <c r="F37" s="105"/>
      <c r="G37" s="105"/>
      <c r="H37" s="105"/>
      <c r="I37" s="158"/>
      <c r="J37" s="158"/>
      <c r="K37" s="158"/>
      <c r="L37" s="158"/>
      <c r="M37" s="122"/>
    </row>
    <row r="38" s="23" customFormat="1" ht="17.1" customHeight="1" spans="1:13">
      <c r="A38" s="98"/>
      <c r="B38" s="105"/>
      <c r="C38" s="105"/>
      <c r="D38" s="150"/>
      <c r="E38" s="132"/>
      <c r="F38" s="105"/>
      <c r="G38" s="105"/>
      <c r="H38" s="105"/>
      <c r="I38" s="125"/>
      <c r="J38" s="125"/>
      <c r="K38" s="125"/>
      <c r="L38" s="125"/>
      <c r="M38" s="122"/>
    </row>
    <row r="39" s="23" customFormat="1" ht="17.1" customHeight="1" spans="1:13">
      <c r="A39" s="98"/>
      <c r="B39" s="105"/>
      <c r="C39" s="105"/>
      <c r="D39" s="150"/>
      <c r="E39" s="132"/>
      <c r="F39" s="105"/>
      <c r="G39" s="105"/>
      <c r="H39" s="105"/>
      <c r="I39" s="158"/>
      <c r="J39" s="158"/>
      <c r="K39" s="158"/>
      <c r="L39" s="158"/>
      <c r="M39" s="122"/>
    </row>
    <row r="40" s="23" customFormat="1" ht="16.9" customHeight="1" spans="1:12">
      <c r="A40" s="96" t="s">
        <v>1979</v>
      </c>
      <c r="B40" s="105"/>
      <c r="C40" s="105"/>
      <c r="D40" s="99">
        <v>215774</v>
      </c>
      <c r="E40" s="96" t="s">
        <v>1980</v>
      </c>
      <c r="F40" s="105"/>
      <c r="G40" s="105"/>
      <c r="H40" s="99">
        <v>215774</v>
      </c>
      <c r="I40" s="158"/>
      <c r="J40" s="158"/>
      <c r="K40" s="158"/>
      <c r="L40" s="158"/>
    </row>
  </sheetData>
  <mergeCells count="2">
    <mergeCell ref="A1:L1"/>
    <mergeCell ref="A2:H2"/>
  </mergeCells>
  <printOptions horizontalCentered="1" verticalCentered="1" gridLines="1"/>
  <pageMargins left="3" right="2" top="1" bottom="1" header="0" footer="0"/>
  <pageSetup paperSize="1" orientation="landscape" blackAndWhite="1"/>
  <headerFooter alignWithMargins="0">
    <oddHeader>&amp;C@$</oddHeader>
    <oddFooter>&amp;C@&amp;- &amp;P&amp;-$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showGridLines="0" showZeros="0" workbookViewId="0">
      <selection activeCell="A1" sqref="A1:S1"/>
    </sheetView>
  </sheetViews>
  <sheetFormatPr defaultColWidth="9.125" defaultRowHeight="15.6" outlineLevelCol="3"/>
  <cols>
    <col min="1" max="1" width="47.25" style="23" customWidth="1"/>
    <col min="2" max="4" width="21.625" style="23" customWidth="1"/>
  </cols>
  <sheetData>
    <row r="1" s="23" customFormat="1" ht="33.95" customHeight="1" spans="1:4">
      <c r="A1" s="102" t="s">
        <v>1981</v>
      </c>
      <c r="B1" s="102"/>
      <c r="C1" s="102"/>
      <c r="D1" s="102"/>
    </row>
    <row r="2" s="23" customFormat="1" ht="25.5" customHeight="1" spans="1:4">
      <c r="A2" s="125" t="s">
        <v>82</v>
      </c>
      <c r="B2" s="125"/>
      <c r="C2" s="125"/>
      <c r="D2" s="125"/>
    </row>
    <row r="3" s="23" customFormat="1" ht="16.9" customHeight="1" spans="1:4">
      <c r="A3" s="96" t="s">
        <v>83</v>
      </c>
      <c r="B3" s="96" t="s">
        <v>84</v>
      </c>
      <c r="C3" s="96" t="s">
        <v>140</v>
      </c>
      <c r="D3" s="96" t="s">
        <v>85</v>
      </c>
    </row>
    <row r="4" s="23" customFormat="1" ht="18.4" customHeight="1" spans="1:4">
      <c r="A4" s="127" t="s">
        <v>1966</v>
      </c>
      <c r="B4" s="99">
        <f>SUM(B5:B20)</f>
        <v>169300</v>
      </c>
      <c r="C4" s="99">
        <f>SUM(C5:C20)</f>
        <v>0</v>
      </c>
      <c r="D4" s="99">
        <f>SUM(D5:D20)</f>
        <v>169300</v>
      </c>
    </row>
    <row r="5" s="23" customFormat="1" ht="18.4" customHeight="1" spans="1:4">
      <c r="A5" s="98" t="s">
        <v>1982</v>
      </c>
      <c r="B5" s="99">
        <v>0</v>
      </c>
      <c r="C5" s="99">
        <v>0</v>
      </c>
      <c r="D5" s="99">
        <v>0</v>
      </c>
    </row>
    <row r="6" s="23" customFormat="1" ht="18.4" customHeight="1" spans="1:4">
      <c r="A6" s="98" t="s">
        <v>1983</v>
      </c>
      <c r="B6" s="99">
        <v>0</v>
      </c>
      <c r="C6" s="99">
        <v>0</v>
      </c>
      <c r="D6" s="99">
        <v>0</v>
      </c>
    </row>
    <row r="7" s="23" customFormat="1" ht="18.4" customHeight="1" spans="1:4">
      <c r="A7" s="98" t="s">
        <v>1984</v>
      </c>
      <c r="B7" s="99">
        <v>0</v>
      </c>
      <c r="C7" s="99">
        <v>0</v>
      </c>
      <c r="D7" s="99">
        <v>0</v>
      </c>
    </row>
    <row r="8" s="23" customFormat="1" ht="18.4" customHeight="1" spans="1:4">
      <c r="A8" s="98" t="s">
        <v>1985</v>
      </c>
      <c r="B8" s="99">
        <v>0</v>
      </c>
      <c r="C8" s="99">
        <v>0</v>
      </c>
      <c r="D8" s="99">
        <v>0</v>
      </c>
    </row>
    <row r="9" s="23" customFormat="1" ht="18.4" customHeight="1" spans="1:4">
      <c r="A9" s="98" t="s">
        <v>1986</v>
      </c>
      <c r="B9" s="99">
        <v>0</v>
      </c>
      <c r="C9" s="99">
        <v>0</v>
      </c>
      <c r="D9" s="99">
        <v>0</v>
      </c>
    </row>
    <row r="10" s="23" customFormat="1" ht="18.4" customHeight="1" spans="1:4">
      <c r="A10" s="98" t="s">
        <v>1987</v>
      </c>
      <c r="B10" s="99">
        <v>0</v>
      </c>
      <c r="C10" s="99">
        <v>0</v>
      </c>
      <c r="D10" s="99">
        <v>0</v>
      </c>
    </row>
    <row r="11" s="23" customFormat="1" ht="18.4" customHeight="1" spans="1:4">
      <c r="A11" s="98" t="s">
        <v>1988</v>
      </c>
      <c r="B11" s="99">
        <v>169300</v>
      </c>
      <c r="C11" s="99">
        <v>0</v>
      </c>
      <c r="D11" s="99">
        <v>169300</v>
      </c>
    </row>
    <row r="12" s="23" customFormat="1" ht="18.4" customHeight="1" spans="1:4">
      <c r="A12" s="98" t="s">
        <v>1989</v>
      </c>
      <c r="B12" s="99">
        <v>0</v>
      </c>
      <c r="C12" s="99">
        <v>0</v>
      </c>
      <c r="D12" s="99">
        <v>0</v>
      </c>
    </row>
    <row r="13" s="23" customFormat="1" ht="18.4" customHeight="1" spans="1:4">
      <c r="A13" s="98" t="s">
        <v>1990</v>
      </c>
      <c r="B13" s="99">
        <v>0</v>
      </c>
      <c r="C13" s="99">
        <v>0</v>
      </c>
      <c r="D13" s="99">
        <v>0</v>
      </c>
    </row>
    <row r="14" s="23" customFormat="1" ht="18.4" customHeight="1" spans="1:4">
      <c r="A14" s="98" t="s">
        <v>1991</v>
      </c>
      <c r="B14" s="99">
        <v>0</v>
      </c>
      <c r="C14" s="99">
        <v>0</v>
      </c>
      <c r="D14" s="99">
        <v>0</v>
      </c>
    </row>
    <row r="15" s="23" customFormat="1" ht="18.4" customHeight="1" spans="1:4">
      <c r="A15" s="98" t="s">
        <v>1992</v>
      </c>
      <c r="B15" s="99">
        <v>0</v>
      </c>
      <c r="C15" s="99">
        <v>0</v>
      </c>
      <c r="D15" s="99">
        <v>0</v>
      </c>
    </row>
    <row r="16" s="23" customFormat="1" ht="18" customHeight="1" spans="1:4">
      <c r="A16" s="98" t="s">
        <v>1993</v>
      </c>
      <c r="B16" s="99">
        <v>0</v>
      </c>
      <c r="C16" s="99">
        <v>0</v>
      </c>
      <c r="D16" s="99">
        <v>0</v>
      </c>
    </row>
    <row r="17" s="23" customFormat="1" ht="18" customHeight="1" spans="1:4">
      <c r="A17" s="98" t="s">
        <v>1994</v>
      </c>
      <c r="B17" s="99">
        <v>0</v>
      </c>
      <c r="C17" s="99">
        <v>0</v>
      </c>
      <c r="D17" s="99">
        <v>0</v>
      </c>
    </row>
    <row r="18" s="23" customFormat="1" ht="18" customHeight="1" spans="1:4">
      <c r="A18" s="98" t="s">
        <v>1995</v>
      </c>
      <c r="B18" s="99">
        <v>0</v>
      </c>
      <c r="C18" s="99">
        <v>0</v>
      </c>
      <c r="D18" s="99">
        <v>0</v>
      </c>
    </row>
    <row r="19" s="23" customFormat="1" ht="18" customHeight="1" spans="1:4">
      <c r="A19" s="98" t="s">
        <v>1996</v>
      </c>
      <c r="B19" s="99">
        <v>0</v>
      </c>
      <c r="C19" s="99">
        <v>0</v>
      </c>
      <c r="D19" s="99">
        <v>0</v>
      </c>
    </row>
    <row r="20" s="23" customFormat="1" ht="16.9" customHeight="1" spans="1:4">
      <c r="A20" s="98" t="s">
        <v>1997</v>
      </c>
      <c r="B20" s="99">
        <v>0</v>
      </c>
      <c r="C20" s="99">
        <v>0</v>
      </c>
      <c r="D20" s="99">
        <v>0</v>
      </c>
    </row>
    <row r="21" s="23" customFormat="1" ht="18" customHeight="1" spans="1:4">
      <c r="A21" s="127" t="s">
        <v>1967</v>
      </c>
      <c r="B21" s="99">
        <f>SUM(B22:B33)</f>
        <v>3500</v>
      </c>
      <c r="C21" s="99">
        <f>SUM(C22:C33)</f>
        <v>0</v>
      </c>
      <c r="D21" s="99">
        <f>SUM(D22:D33)</f>
        <v>3500</v>
      </c>
    </row>
    <row r="22" s="23" customFormat="1" ht="18" customHeight="1" spans="1:4">
      <c r="A22" s="98" t="s">
        <v>1998</v>
      </c>
      <c r="B22" s="99">
        <v>0</v>
      </c>
      <c r="C22" s="99">
        <v>0</v>
      </c>
      <c r="D22" s="99">
        <v>0</v>
      </c>
    </row>
    <row r="23" s="23" customFormat="1" ht="18" customHeight="1" spans="1:4">
      <c r="A23" s="98" t="s">
        <v>1999</v>
      </c>
      <c r="B23" s="99">
        <v>0</v>
      </c>
      <c r="C23" s="99">
        <v>0</v>
      </c>
      <c r="D23" s="99">
        <v>0</v>
      </c>
    </row>
    <row r="24" s="23" customFormat="1" ht="18" customHeight="1" spans="1:4">
      <c r="A24" s="98" t="s">
        <v>2000</v>
      </c>
      <c r="B24" s="99">
        <v>0</v>
      </c>
      <c r="C24" s="99">
        <v>0</v>
      </c>
      <c r="D24" s="99">
        <v>0</v>
      </c>
    </row>
    <row r="25" s="23" customFormat="1" ht="18" customHeight="1" spans="1:4">
      <c r="A25" s="98" t="s">
        <v>2001</v>
      </c>
      <c r="B25" s="99">
        <v>0</v>
      </c>
      <c r="C25" s="99">
        <v>0</v>
      </c>
      <c r="D25" s="99">
        <v>0</v>
      </c>
    </row>
    <row r="26" s="23" customFormat="1" ht="18" customHeight="1" spans="1:4">
      <c r="A26" s="98" t="s">
        <v>2002</v>
      </c>
      <c r="B26" s="99">
        <v>0</v>
      </c>
      <c r="C26" s="99">
        <v>0</v>
      </c>
      <c r="D26" s="99">
        <v>0</v>
      </c>
    </row>
    <row r="27" s="23" customFormat="1" ht="18" customHeight="1" spans="1:4">
      <c r="A27" s="98" t="s">
        <v>2003</v>
      </c>
      <c r="B27" s="99">
        <v>0</v>
      </c>
      <c r="C27" s="99">
        <v>0</v>
      </c>
      <c r="D27" s="99">
        <v>0</v>
      </c>
    </row>
    <row r="28" s="23" customFormat="1" ht="18" customHeight="1" spans="1:4">
      <c r="A28" s="98" t="s">
        <v>2004</v>
      </c>
      <c r="B28" s="99">
        <v>0</v>
      </c>
      <c r="C28" s="99">
        <v>0</v>
      </c>
      <c r="D28" s="99">
        <v>0</v>
      </c>
    </row>
    <row r="29" s="23" customFormat="1" ht="18" customHeight="1" spans="1:4">
      <c r="A29" s="98" t="s">
        <v>2005</v>
      </c>
      <c r="B29" s="99">
        <v>0</v>
      </c>
      <c r="C29" s="99">
        <v>0</v>
      </c>
      <c r="D29" s="99">
        <v>0</v>
      </c>
    </row>
    <row r="30" s="23" customFormat="1" ht="18" customHeight="1" spans="1:4">
      <c r="A30" s="98" t="s">
        <v>2006</v>
      </c>
      <c r="B30" s="99">
        <v>0</v>
      </c>
      <c r="C30" s="99">
        <v>0</v>
      </c>
      <c r="D30" s="99">
        <v>0</v>
      </c>
    </row>
    <row r="31" s="23" customFormat="1" ht="18" customHeight="1" spans="1:4">
      <c r="A31" s="98" t="s">
        <v>2007</v>
      </c>
      <c r="B31" s="99">
        <v>0</v>
      </c>
      <c r="C31" s="99">
        <v>0</v>
      </c>
      <c r="D31" s="99">
        <v>0</v>
      </c>
    </row>
    <row r="32" s="23" customFormat="1" ht="18" customHeight="1" spans="1:4">
      <c r="A32" s="98" t="s">
        <v>2008</v>
      </c>
      <c r="B32" s="99">
        <v>0</v>
      </c>
      <c r="C32" s="99">
        <v>0</v>
      </c>
      <c r="D32" s="99">
        <v>0</v>
      </c>
    </row>
    <row r="33" s="23" customFormat="1" ht="18" customHeight="1" spans="1:4">
      <c r="A33" s="98" t="s">
        <v>2009</v>
      </c>
      <c r="B33" s="99">
        <v>3500</v>
      </c>
      <c r="C33" s="99">
        <v>0</v>
      </c>
      <c r="D33" s="99">
        <v>3500</v>
      </c>
    </row>
    <row r="34" s="23" customFormat="1" ht="18" customHeight="1" spans="1:4">
      <c r="A34" s="98"/>
      <c r="B34" s="105"/>
      <c r="C34" s="105"/>
      <c r="D34" s="105"/>
    </row>
    <row r="35" s="23" customFormat="1" ht="16.9" customHeight="1" spans="1:4">
      <c r="A35" s="96" t="s">
        <v>2010</v>
      </c>
      <c r="B35" s="99">
        <v>172800</v>
      </c>
      <c r="C35" s="99">
        <v>0</v>
      </c>
      <c r="D35" s="99">
        <v>172800</v>
      </c>
    </row>
  </sheetData>
  <mergeCells count="2">
    <mergeCell ref="A1:D1"/>
    <mergeCell ref="A2:D2"/>
  </mergeCells>
  <printOptions horizontalCentered="1" verticalCentered="1" gridLines="1"/>
  <pageMargins left="3" right="2" top="1" bottom="1" header="0" footer="0"/>
  <pageSetup paperSize="1" orientation="landscape" blackAndWhite="1"/>
  <headerFooter alignWithMargins="0">
    <oddHeader>&amp;C@$</oddHeader>
    <oddFooter>&amp;C@&amp;- &amp;P&amp;-$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8"/>
  <sheetViews>
    <sheetView showGridLines="0" showZeros="0" topLeftCell="B1" workbookViewId="0">
      <selection activeCell="A1" sqref="A1:S1"/>
    </sheetView>
  </sheetViews>
  <sheetFormatPr defaultColWidth="9.125" defaultRowHeight="15.6"/>
  <cols>
    <col min="1" max="1" width="50.625" style="23" customWidth="1"/>
    <col min="2" max="2" width="12.625" style="23" customWidth="1"/>
    <col min="3" max="12" width="13.125" style="23" customWidth="1"/>
  </cols>
  <sheetData>
    <row r="1" s="23" customFormat="1" ht="39.95" customHeight="1" spans="1:12">
      <c r="A1" s="102" t="s">
        <v>2011</v>
      </c>
      <c r="B1" s="102"/>
      <c r="C1" s="102"/>
      <c r="D1" s="102"/>
      <c r="E1" s="102"/>
      <c r="F1" s="102"/>
      <c r="G1" s="102"/>
      <c r="H1" s="102"/>
      <c r="I1" s="102"/>
      <c r="J1" s="102"/>
      <c r="K1" s="102"/>
      <c r="L1" s="102"/>
    </row>
    <row r="2" s="141" customFormat="1" ht="17.65" customHeight="1" spans="1:12">
      <c r="A2" s="125" t="s">
        <v>82</v>
      </c>
      <c r="B2" s="125"/>
      <c r="C2" s="125"/>
      <c r="D2" s="125"/>
      <c r="E2" s="125"/>
      <c r="F2" s="125"/>
      <c r="G2" s="125"/>
      <c r="H2" s="125"/>
      <c r="I2" s="125"/>
      <c r="J2" s="125"/>
      <c r="K2" s="125"/>
      <c r="L2" s="125"/>
    </row>
    <row r="3" s="141" customFormat="1" ht="33.75" customHeight="1" spans="1:12">
      <c r="A3" s="96" t="s">
        <v>83</v>
      </c>
      <c r="B3" s="96" t="s">
        <v>84</v>
      </c>
      <c r="C3" s="96" t="s">
        <v>2012</v>
      </c>
      <c r="D3" s="96"/>
      <c r="E3" s="96"/>
      <c r="F3" s="96"/>
      <c r="G3" s="96"/>
      <c r="H3" s="96"/>
      <c r="I3" s="96"/>
      <c r="J3" s="96"/>
      <c r="K3" s="96" t="s">
        <v>85</v>
      </c>
      <c r="L3" s="96" t="s">
        <v>86</v>
      </c>
    </row>
    <row r="4" s="23" customFormat="1" ht="17.1" customHeight="1" spans="1:12">
      <c r="A4" s="104"/>
      <c r="B4" s="104"/>
      <c r="C4" s="104" t="s">
        <v>2013</v>
      </c>
      <c r="D4" s="104" t="s">
        <v>2014</v>
      </c>
      <c r="E4" s="104" t="s">
        <v>2015</v>
      </c>
      <c r="F4" s="104" t="s">
        <v>177</v>
      </c>
      <c r="G4" s="104" t="s">
        <v>178</v>
      </c>
      <c r="H4" s="104" t="s">
        <v>181</v>
      </c>
      <c r="I4" s="104" t="s">
        <v>184</v>
      </c>
      <c r="J4" s="104" t="s">
        <v>143</v>
      </c>
      <c r="K4" s="104"/>
      <c r="L4" s="104"/>
    </row>
    <row r="5" s="23" customFormat="1" ht="17.1" customHeight="1" spans="1:12">
      <c r="A5" s="98" t="s">
        <v>237</v>
      </c>
      <c r="B5" s="99">
        <v>0</v>
      </c>
      <c r="C5" s="99">
        <v>0</v>
      </c>
      <c r="D5" s="99">
        <v>0</v>
      </c>
      <c r="E5" s="99">
        <v>0</v>
      </c>
      <c r="F5" s="99">
        <v>0</v>
      </c>
      <c r="G5" s="99">
        <v>0</v>
      </c>
      <c r="H5" s="99">
        <v>0</v>
      </c>
      <c r="I5" s="99">
        <v>0</v>
      </c>
      <c r="J5" s="99">
        <v>0</v>
      </c>
      <c r="K5" s="99">
        <v>0</v>
      </c>
      <c r="L5" s="99">
        <v>0</v>
      </c>
    </row>
    <row r="6" s="23" customFormat="1" ht="16.9" customHeight="1" spans="1:12">
      <c r="A6" s="98" t="s">
        <v>2016</v>
      </c>
      <c r="B6" s="99">
        <v>0</v>
      </c>
      <c r="C6" s="99">
        <v>0</v>
      </c>
      <c r="D6" s="99">
        <v>0</v>
      </c>
      <c r="E6" s="99">
        <v>0</v>
      </c>
      <c r="F6" s="99">
        <v>0</v>
      </c>
      <c r="G6" s="99">
        <v>0</v>
      </c>
      <c r="H6" s="99">
        <v>0</v>
      </c>
      <c r="I6" s="99">
        <v>0</v>
      </c>
      <c r="J6" s="99">
        <v>0</v>
      </c>
      <c r="K6" s="99">
        <v>0</v>
      </c>
      <c r="L6" s="99">
        <v>0</v>
      </c>
    </row>
    <row r="7" s="23" customFormat="1" ht="16.9" customHeight="1" spans="1:12">
      <c r="A7" s="98" t="s">
        <v>248</v>
      </c>
      <c r="B7" s="99">
        <v>0</v>
      </c>
      <c r="C7" s="99">
        <v>0</v>
      </c>
      <c r="D7" s="99">
        <v>0</v>
      </c>
      <c r="E7" s="99">
        <v>0</v>
      </c>
      <c r="F7" s="99">
        <v>0</v>
      </c>
      <c r="G7" s="99">
        <v>0</v>
      </c>
      <c r="H7" s="99">
        <v>0</v>
      </c>
      <c r="I7" s="99">
        <v>0</v>
      </c>
      <c r="J7" s="99">
        <v>0</v>
      </c>
      <c r="K7" s="99">
        <v>0</v>
      </c>
      <c r="L7" s="99">
        <v>0</v>
      </c>
    </row>
    <row r="8" s="23" customFormat="1" ht="16.9" customHeight="1" spans="1:12">
      <c r="A8" s="98" t="s">
        <v>2017</v>
      </c>
      <c r="B8" s="99">
        <v>0</v>
      </c>
      <c r="C8" s="99">
        <v>0</v>
      </c>
      <c r="D8" s="99">
        <v>0</v>
      </c>
      <c r="E8" s="99">
        <v>0</v>
      </c>
      <c r="F8" s="99">
        <v>0</v>
      </c>
      <c r="G8" s="99">
        <v>0</v>
      </c>
      <c r="H8" s="99">
        <v>0</v>
      </c>
      <c r="I8" s="99">
        <v>0</v>
      </c>
      <c r="J8" s="99">
        <v>0</v>
      </c>
      <c r="K8" s="99">
        <v>0</v>
      </c>
      <c r="L8" s="99">
        <v>0</v>
      </c>
    </row>
    <row r="9" s="23" customFormat="1" ht="16.9" customHeight="1" spans="1:12">
      <c r="A9" s="145" t="s">
        <v>2018</v>
      </c>
      <c r="B9" s="107">
        <v>0</v>
      </c>
      <c r="C9" s="107">
        <v>0</v>
      </c>
      <c r="D9" s="107">
        <v>0</v>
      </c>
      <c r="E9" s="107">
        <v>0</v>
      </c>
      <c r="F9" s="107">
        <v>0</v>
      </c>
      <c r="G9" s="107">
        <v>0</v>
      </c>
      <c r="H9" s="107">
        <v>0</v>
      </c>
      <c r="I9" s="107">
        <v>0</v>
      </c>
      <c r="J9" s="107">
        <v>0</v>
      </c>
      <c r="K9" s="107">
        <v>0</v>
      </c>
      <c r="L9" s="107">
        <v>0</v>
      </c>
    </row>
    <row r="10" s="23" customFormat="1" ht="17.25" customHeight="1" spans="1:12">
      <c r="A10" s="98" t="s">
        <v>2019</v>
      </c>
      <c r="B10" s="99">
        <v>0</v>
      </c>
      <c r="C10" s="99">
        <v>0</v>
      </c>
      <c r="D10" s="99">
        <v>0</v>
      </c>
      <c r="E10" s="99">
        <v>0</v>
      </c>
      <c r="F10" s="99">
        <v>0</v>
      </c>
      <c r="G10" s="99">
        <v>0</v>
      </c>
      <c r="H10" s="99">
        <v>0</v>
      </c>
      <c r="I10" s="99">
        <v>0</v>
      </c>
      <c r="J10" s="99">
        <v>0</v>
      </c>
      <c r="K10" s="99">
        <v>0</v>
      </c>
      <c r="L10" s="99">
        <v>0</v>
      </c>
    </row>
    <row r="11" s="23" customFormat="1" ht="16.9" customHeight="1" spans="1:12">
      <c r="A11" s="98" t="s">
        <v>255</v>
      </c>
      <c r="B11" s="99">
        <v>0</v>
      </c>
      <c r="C11" s="99">
        <v>0</v>
      </c>
      <c r="D11" s="99">
        <v>0</v>
      </c>
      <c r="E11" s="99">
        <v>0</v>
      </c>
      <c r="F11" s="99">
        <v>0</v>
      </c>
      <c r="G11" s="99">
        <v>0</v>
      </c>
      <c r="H11" s="99">
        <v>0</v>
      </c>
      <c r="I11" s="99">
        <v>0</v>
      </c>
      <c r="J11" s="99">
        <v>0</v>
      </c>
      <c r="K11" s="99">
        <v>0</v>
      </c>
      <c r="L11" s="99">
        <v>0</v>
      </c>
    </row>
    <row r="12" s="23" customFormat="1" ht="16.9" customHeight="1" spans="1:12">
      <c r="A12" s="98" t="s">
        <v>2020</v>
      </c>
      <c r="B12" s="99">
        <v>0</v>
      </c>
      <c r="C12" s="99">
        <v>0</v>
      </c>
      <c r="D12" s="99">
        <v>0</v>
      </c>
      <c r="E12" s="99">
        <v>0</v>
      </c>
      <c r="F12" s="99">
        <v>0</v>
      </c>
      <c r="G12" s="99">
        <v>0</v>
      </c>
      <c r="H12" s="99">
        <v>0</v>
      </c>
      <c r="I12" s="99">
        <v>0</v>
      </c>
      <c r="J12" s="99">
        <v>0</v>
      </c>
      <c r="K12" s="99">
        <v>0</v>
      </c>
      <c r="L12" s="99">
        <v>0</v>
      </c>
    </row>
    <row r="13" s="23" customFormat="1" ht="16.9" customHeight="1" spans="1:12">
      <c r="A13" s="98" t="s">
        <v>2021</v>
      </c>
      <c r="B13" s="99">
        <v>0</v>
      </c>
      <c r="C13" s="99">
        <v>0</v>
      </c>
      <c r="D13" s="99">
        <v>0</v>
      </c>
      <c r="E13" s="99">
        <v>0</v>
      </c>
      <c r="F13" s="99">
        <v>0</v>
      </c>
      <c r="G13" s="99">
        <v>0</v>
      </c>
      <c r="H13" s="99">
        <v>0</v>
      </c>
      <c r="I13" s="99">
        <v>0</v>
      </c>
      <c r="J13" s="99">
        <v>0</v>
      </c>
      <c r="K13" s="99">
        <v>0</v>
      </c>
      <c r="L13" s="99">
        <v>0</v>
      </c>
    </row>
    <row r="14" s="23" customFormat="1" ht="16.9" customHeight="1" spans="1:12">
      <c r="A14" s="98" t="s">
        <v>2022</v>
      </c>
      <c r="B14" s="99">
        <v>0</v>
      </c>
      <c r="C14" s="99">
        <v>0</v>
      </c>
      <c r="D14" s="99">
        <v>0</v>
      </c>
      <c r="E14" s="99">
        <v>0</v>
      </c>
      <c r="F14" s="99">
        <v>0</v>
      </c>
      <c r="G14" s="99">
        <v>0</v>
      </c>
      <c r="H14" s="99">
        <v>0</v>
      </c>
      <c r="I14" s="99">
        <v>0</v>
      </c>
      <c r="J14" s="99">
        <v>0</v>
      </c>
      <c r="K14" s="99">
        <v>0</v>
      </c>
      <c r="L14" s="99">
        <v>0</v>
      </c>
    </row>
    <row r="15" s="23" customFormat="1" ht="16.9" customHeight="1" spans="1:12">
      <c r="A15" s="98" t="s">
        <v>290</v>
      </c>
      <c r="B15" s="99">
        <v>0</v>
      </c>
      <c r="C15" s="99">
        <v>0</v>
      </c>
      <c r="D15" s="99">
        <v>0</v>
      </c>
      <c r="E15" s="99">
        <v>0</v>
      </c>
      <c r="F15" s="99">
        <v>0</v>
      </c>
      <c r="G15" s="99">
        <v>0</v>
      </c>
      <c r="H15" s="99">
        <v>0</v>
      </c>
      <c r="I15" s="99">
        <v>0</v>
      </c>
      <c r="J15" s="99">
        <v>0</v>
      </c>
      <c r="K15" s="99">
        <v>0</v>
      </c>
      <c r="L15" s="99">
        <v>0</v>
      </c>
    </row>
    <row r="16" s="23" customFormat="1" ht="16.9" customHeight="1" spans="1:12">
      <c r="A16" s="98" t="s">
        <v>2023</v>
      </c>
      <c r="B16" s="99">
        <v>0</v>
      </c>
      <c r="C16" s="99">
        <v>0</v>
      </c>
      <c r="D16" s="99">
        <v>0</v>
      </c>
      <c r="E16" s="99">
        <v>0</v>
      </c>
      <c r="F16" s="99">
        <v>0</v>
      </c>
      <c r="G16" s="99">
        <v>0</v>
      </c>
      <c r="H16" s="99">
        <v>0</v>
      </c>
      <c r="I16" s="99">
        <v>0</v>
      </c>
      <c r="J16" s="99">
        <v>0</v>
      </c>
      <c r="K16" s="99">
        <v>0</v>
      </c>
      <c r="L16" s="99">
        <v>0</v>
      </c>
    </row>
    <row r="17" s="23" customFormat="1" ht="16.9" customHeight="1" spans="1:12">
      <c r="A17" s="98" t="s">
        <v>306</v>
      </c>
      <c r="B17" s="99">
        <v>33130</v>
      </c>
      <c r="C17" s="99">
        <v>36686</v>
      </c>
      <c r="D17" s="99">
        <v>9174</v>
      </c>
      <c r="E17" s="99">
        <v>0</v>
      </c>
      <c r="F17" s="99">
        <v>0</v>
      </c>
      <c r="G17" s="99">
        <v>16000</v>
      </c>
      <c r="H17" s="99">
        <v>0</v>
      </c>
      <c r="I17" s="99">
        <v>0</v>
      </c>
      <c r="J17" s="99">
        <v>11512</v>
      </c>
      <c r="K17" s="99">
        <v>69816</v>
      </c>
      <c r="L17" s="99">
        <v>69737</v>
      </c>
    </row>
    <row r="18" s="23" customFormat="1" ht="16.9" customHeight="1" spans="1:12">
      <c r="A18" s="98" t="s">
        <v>2024</v>
      </c>
      <c r="B18" s="99">
        <v>33130</v>
      </c>
      <c r="C18" s="99">
        <v>20433</v>
      </c>
      <c r="D18" s="99">
        <v>9174</v>
      </c>
      <c r="E18" s="99">
        <v>0</v>
      </c>
      <c r="F18" s="99">
        <v>0</v>
      </c>
      <c r="G18" s="99">
        <v>0</v>
      </c>
      <c r="H18" s="99">
        <v>0</v>
      </c>
      <c r="I18" s="99">
        <v>0</v>
      </c>
      <c r="J18" s="99">
        <v>11259</v>
      </c>
      <c r="K18" s="99">
        <v>53563</v>
      </c>
      <c r="L18" s="99">
        <v>53484</v>
      </c>
    </row>
    <row r="19" s="23" customFormat="1" ht="16.9" customHeight="1" spans="1:12">
      <c r="A19" s="98" t="s">
        <v>2025</v>
      </c>
      <c r="B19" s="99">
        <v>0</v>
      </c>
      <c r="C19" s="99">
        <v>0</v>
      </c>
      <c r="D19" s="99">
        <v>0</v>
      </c>
      <c r="E19" s="99">
        <v>0</v>
      </c>
      <c r="F19" s="99">
        <v>0</v>
      </c>
      <c r="G19" s="99">
        <v>0</v>
      </c>
      <c r="H19" s="99">
        <v>0</v>
      </c>
      <c r="I19" s="99">
        <v>0</v>
      </c>
      <c r="J19" s="99">
        <v>0</v>
      </c>
      <c r="K19" s="99">
        <v>0</v>
      </c>
      <c r="L19" s="99">
        <v>0</v>
      </c>
    </row>
    <row r="20" s="23" customFormat="1" ht="16.9" customHeight="1" spans="1:12">
      <c r="A20" s="98" t="s">
        <v>2026</v>
      </c>
      <c r="B20" s="99">
        <v>0</v>
      </c>
      <c r="C20" s="99">
        <v>253</v>
      </c>
      <c r="D20" s="99">
        <v>0</v>
      </c>
      <c r="E20" s="99">
        <v>0</v>
      </c>
      <c r="F20" s="99">
        <v>0</v>
      </c>
      <c r="G20" s="99">
        <v>0</v>
      </c>
      <c r="H20" s="99">
        <v>0</v>
      </c>
      <c r="I20" s="99">
        <v>0</v>
      </c>
      <c r="J20" s="99">
        <v>253</v>
      </c>
      <c r="K20" s="99">
        <v>253</v>
      </c>
      <c r="L20" s="99">
        <v>253</v>
      </c>
    </row>
    <row r="21" s="23" customFormat="1" ht="16.9" customHeight="1" spans="1:12">
      <c r="A21" s="98" t="s">
        <v>2027</v>
      </c>
      <c r="B21" s="99">
        <v>0</v>
      </c>
      <c r="C21" s="99">
        <v>0</v>
      </c>
      <c r="D21" s="99">
        <v>0</v>
      </c>
      <c r="E21" s="99">
        <v>0</v>
      </c>
      <c r="F21" s="99">
        <v>0</v>
      </c>
      <c r="G21" s="99">
        <v>0</v>
      </c>
      <c r="H21" s="99">
        <v>0</v>
      </c>
      <c r="I21" s="99">
        <v>0</v>
      </c>
      <c r="J21" s="99">
        <v>0</v>
      </c>
      <c r="K21" s="99">
        <v>0</v>
      </c>
      <c r="L21" s="99">
        <v>0</v>
      </c>
    </row>
    <row r="22" s="23" customFormat="1" ht="16.9" customHeight="1" spans="1:12">
      <c r="A22" s="98" t="s">
        <v>2028</v>
      </c>
      <c r="B22" s="99">
        <v>0</v>
      </c>
      <c r="C22" s="99">
        <v>0</v>
      </c>
      <c r="D22" s="99">
        <v>0</v>
      </c>
      <c r="E22" s="99">
        <v>0</v>
      </c>
      <c r="F22" s="99">
        <v>0</v>
      </c>
      <c r="G22" s="99">
        <v>0</v>
      </c>
      <c r="H22" s="99">
        <v>0</v>
      </c>
      <c r="I22" s="99">
        <v>0</v>
      </c>
      <c r="J22" s="99">
        <v>0</v>
      </c>
      <c r="K22" s="99">
        <v>0</v>
      </c>
      <c r="L22" s="99">
        <v>0</v>
      </c>
    </row>
    <row r="23" s="23" customFormat="1" ht="16.9" customHeight="1" spans="1:12">
      <c r="A23" s="98" t="s">
        <v>2029</v>
      </c>
      <c r="B23" s="99">
        <v>0</v>
      </c>
      <c r="C23" s="99">
        <v>0</v>
      </c>
      <c r="D23" s="99">
        <v>0</v>
      </c>
      <c r="E23" s="99">
        <v>0</v>
      </c>
      <c r="F23" s="99">
        <v>0</v>
      </c>
      <c r="G23" s="99">
        <v>0</v>
      </c>
      <c r="H23" s="99">
        <v>0</v>
      </c>
      <c r="I23" s="99">
        <v>0</v>
      </c>
      <c r="J23" s="99">
        <v>0</v>
      </c>
      <c r="K23" s="99">
        <v>0</v>
      </c>
      <c r="L23" s="99">
        <v>0</v>
      </c>
    </row>
    <row r="24" s="23" customFormat="1" ht="16.9" customHeight="1" spans="1:12">
      <c r="A24" s="98" t="s">
        <v>2030</v>
      </c>
      <c r="B24" s="99">
        <v>0</v>
      </c>
      <c r="C24" s="99">
        <v>0</v>
      </c>
      <c r="D24" s="99">
        <v>0</v>
      </c>
      <c r="E24" s="99">
        <v>0</v>
      </c>
      <c r="F24" s="99">
        <v>0</v>
      </c>
      <c r="G24" s="99">
        <v>0</v>
      </c>
      <c r="H24" s="99">
        <v>0</v>
      </c>
      <c r="I24" s="99">
        <v>0</v>
      </c>
      <c r="J24" s="99">
        <v>0</v>
      </c>
      <c r="K24" s="99">
        <v>0</v>
      </c>
      <c r="L24" s="99">
        <v>0</v>
      </c>
    </row>
    <row r="25" s="23" customFormat="1" ht="16.9" customHeight="1" spans="1:12">
      <c r="A25" s="98" t="s">
        <v>2031</v>
      </c>
      <c r="B25" s="99">
        <v>0</v>
      </c>
      <c r="C25" s="99">
        <v>0</v>
      </c>
      <c r="D25" s="99">
        <v>0</v>
      </c>
      <c r="E25" s="99">
        <v>0</v>
      </c>
      <c r="F25" s="99">
        <v>0</v>
      </c>
      <c r="G25" s="99">
        <v>0</v>
      </c>
      <c r="H25" s="99">
        <v>0</v>
      </c>
      <c r="I25" s="99">
        <v>0</v>
      </c>
      <c r="J25" s="99">
        <v>0</v>
      </c>
      <c r="K25" s="99">
        <v>0</v>
      </c>
      <c r="L25" s="99">
        <v>0</v>
      </c>
    </row>
    <row r="26" s="23" customFormat="1" ht="17.1" customHeight="1" spans="1:12">
      <c r="A26" s="98" t="s">
        <v>2032</v>
      </c>
      <c r="B26" s="99">
        <v>0</v>
      </c>
      <c r="C26" s="99">
        <v>0</v>
      </c>
      <c r="D26" s="99">
        <v>0</v>
      </c>
      <c r="E26" s="99">
        <v>0</v>
      </c>
      <c r="F26" s="99">
        <v>0</v>
      </c>
      <c r="G26" s="99">
        <v>0</v>
      </c>
      <c r="H26" s="99">
        <v>0</v>
      </c>
      <c r="I26" s="99">
        <v>0</v>
      </c>
      <c r="J26" s="99">
        <v>0</v>
      </c>
      <c r="K26" s="99">
        <v>0</v>
      </c>
      <c r="L26" s="99">
        <v>0</v>
      </c>
    </row>
    <row r="27" s="23" customFormat="1" ht="16.9" customHeight="1" spans="1:12">
      <c r="A27" s="98" t="s">
        <v>2033</v>
      </c>
      <c r="B27" s="99">
        <v>0</v>
      </c>
      <c r="C27" s="99">
        <v>16000</v>
      </c>
      <c r="D27" s="99">
        <v>0</v>
      </c>
      <c r="E27" s="99">
        <v>0</v>
      </c>
      <c r="F27" s="99">
        <v>0</v>
      </c>
      <c r="G27" s="99">
        <v>16000</v>
      </c>
      <c r="H27" s="99">
        <v>0</v>
      </c>
      <c r="I27" s="99">
        <v>0</v>
      </c>
      <c r="J27" s="99">
        <v>0</v>
      </c>
      <c r="K27" s="99">
        <v>16000</v>
      </c>
      <c r="L27" s="99">
        <v>16000</v>
      </c>
    </row>
    <row r="28" s="23" customFormat="1" ht="16.9" customHeight="1" spans="1:12">
      <c r="A28" s="98" t="s">
        <v>313</v>
      </c>
      <c r="B28" s="99">
        <v>0</v>
      </c>
      <c r="C28" s="99">
        <v>0</v>
      </c>
      <c r="D28" s="99">
        <v>0</v>
      </c>
      <c r="E28" s="99">
        <v>0</v>
      </c>
      <c r="F28" s="99">
        <v>0</v>
      </c>
      <c r="G28" s="99">
        <v>0</v>
      </c>
      <c r="H28" s="99">
        <v>0</v>
      </c>
      <c r="I28" s="99">
        <v>0</v>
      </c>
      <c r="J28" s="99">
        <v>0</v>
      </c>
      <c r="K28" s="99">
        <v>0</v>
      </c>
      <c r="L28" s="99">
        <v>0</v>
      </c>
    </row>
    <row r="29" s="23" customFormat="1" ht="16.9" customHeight="1" spans="1:12">
      <c r="A29" s="98" t="s">
        <v>2034</v>
      </c>
      <c r="B29" s="99">
        <v>0</v>
      </c>
      <c r="C29" s="99">
        <v>0</v>
      </c>
      <c r="D29" s="99">
        <v>0</v>
      </c>
      <c r="E29" s="99">
        <v>0</v>
      </c>
      <c r="F29" s="99">
        <v>0</v>
      </c>
      <c r="G29" s="99">
        <v>0</v>
      </c>
      <c r="H29" s="99">
        <v>0</v>
      </c>
      <c r="I29" s="99">
        <v>0</v>
      </c>
      <c r="J29" s="99">
        <v>0</v>
      </c>
      <c r="K29" s="99">
        <v>0</v>
      </c>
      <c r="L29" s="99">
        <v>0</v>
      </c>
    </row>
    <row r="30" s="23" customFormat="1" ht="16.9" customHeight="1" spans="1:12">
      <c r="A30" s="98" t="s">
        <v>2035</v>
      </c>
      <c r="B30" s="99">
        <v>0</v>
      </c>
      <c r="C30" s="99">
        <v>0</v>
      </c>
      <c r="D30" s="99">
        <v>0</v>
      </c>
      <c r="E30" s="99">
        <v>0</v>
      </c>
      <c r="F30" s="99">
        <v>0</v>
      </c>
      <c r="G30" s="99">
        <v>0</v>
      </c>
      <c r="H30" s="99">
        <v>0</v>
      </c>
      <c r="I30" s="99">
        <v>0</v>
      </c>
      <c r="J30" s="99">
        <v>0</v>
      </c>
      <c r="K30" s="99">
        <v>0</v>
      </c>
      <c r="L30" s="99">
        <v>0</v>
      </c>
    </row>
    <row r="31" s="23" customFormat="1" ht="16.9" customHeight="1" spans="1:12">
      <c r="A31" s="98" t="s">
        <v>2036</v>
      </c>
      <c r="B31" s="99">
        <v>0</v>
      </c>
      <c r="C31" s="99">
        <v>0</v>
      </c>
      <c r="D31" s="99">
        <v>0</v>
      </c>
      <c r="E31" s="99">
        <v>0</v>
      </c>
      <c r="F31" s="99">
        <v>0</v>
      </c>
      <c r="G31" s="99">
        <v>0</v>
      </c>
      <c r="H31" s="99">
        <v>0</v>
      </c>
      <c r="I31" s="99">
        <v>0</v>
      </c>
      <c r="J31" s="99">
        <v>0</v>
      </c>
      <c r="K31" s="99">
        <v>0</v>
      </c>
      <c r="L31" s="99">
        <v>0</v>
      </c>
    </row>
    <row r="32" s="23" customFormat="1" ht="16.9" customHeight="1" spans="1:12">
      <c r="A32" s="98" t="s">
        <v>2037</v>
      </c>
      <c r="B32" s="99">
        <v>0</v>
      </c>
      <c r="C32" s="99">
        <v>0</v>
      </c>
      <c r="D32" s="99">
        <v>0</v>
      </c>
      <c r="E32" s="99">
        <v>0</v>
      </c>
      <c r="F32" s="99">
        <v>0</v>
      </c>
      <c r="G32" s="99">
        <v>0</v>
      </c>
      <c r="H32" s="99">
        <v>0</v>
      </c>
      <c r="I32" s="99">
        <v>0</v>
      </c>
      <c r="J32" s="99">
        <v>0</v>
      </c>
      <c r="K32" s="99">
        <v>0</v>
      </c>
      <c r="L32" s="99">
        <v>0</v>
      </c>
    </row>
    <row r="33" s="23" customFormat="1" ht="17.25" customHeight="1" spans="1:12">
      <c r="A33" s="98" t="s">
        <v>2038</v>
      </c>
      <c r="B33" s="99">
        <v>0</v>
      </c>
      <c r="C33" s="99">
        <v>0</v>
      </c>
      <c r="D33" s="99">
        <v>0</v>
      </c>
      <c r="E33" s="99">
        <v>0</v>
      </c>
      <c r="F33" s="99">
        <v>0</v>
      </c>
      <c r="G33" s="99">
        <v>0</v>
      </c>
      <c r="H33" s="99">
        <v>0</v>
      </c>
      <c r="I33" s="99">
        <v>0</v>
      </c>
      <c r="J33" s="99">
        <v>0</v>
      </c>
      <c r="K33" s="99">
        <v>0</v>
      </c>
      <c r="L33" s="99">
        <v>0</v>
      </c>
    </row>
    <row r="34" s="23" customFormat="1" ht="16.9" customHeight="1" spans="1:12">
      <c r="A34" s="98" t="s">
        <v>322</v>
      </c>
      <c r="B34" s="99">
        <v>0</v>
      </c>
      <c r="C34" s="99">
        <v>331</v>
      </c>
      <c r="D34" s="99">
        <v>331</v>
      </c>
      <c r="E34" s="99">
        <v>0</v>
      </c>
      <c r="F34" s="99">
        <v>0</v>
      </c>
      <c r="G34" s="99">
        <v>0</v>
      </c>
      <c r="H34" s="99">
        <v>0</v>
      </c>
      <c r="I34" s="99">
        <v>0</v>
      </c>
      <c r="J34" s="99">
        <v>0</v>
      </c>
      <c r="K34" s="99">
        <v>331</v>
      </c>
      <c r="L34" s="99">
        <v>331</v>
      </c>
    </row>
    <row r="35" s="23" customFormat="1" ht="16.9" customHeight="1" spans="1:12">
      <c r="A35" s="98" t="s">
        <v>2039</v>
      </c>
      <c r="B35" s="99">
        <v>0</v>
      </c>
      <c r="C35" s="99">
        <v>0</v>
      </c>
      <c r="D35" s="99">
        <v>0</v>
      </c>
      <c r="E35" s="99">
        <v>0</v>
      </c>
      <c r="F35" s="99">
        <v>0</v>
      </c>
      <c r="G35" s="99">
        <v>0</v>
      </c>
      <c r="H35" s="99">
        <v>0</v>
      </c>
      <c r="I35" s="99">
        <v>0</v>
      </c>
      <c r="J35" s="99">
        <v>0</v>
      </c>
      <c r="K35" s="99">
        <v>0</v>
      </c>
      <c r="L35" s="99">
        <v>0</v>
      </c>
    </row>
    <row r="36" s="23" customFormat="1" ht="16.9" customHeight="1" spans="1:12">
      <c r="A36" s="98" t="s">
        <v>2040</v>
      </c>
      <c r="B36" s="99">
        <v>0</v>
      </c>
      <c r="C36" s="99">
        <v>0</v>
      </c>
      <c r="D36" s="99">
        <v>0</v>
      </c>
      <c r="E36" s="99">
        <v>0</v>
      </c>
      <c r="F36" s="99">
        <v>0</v>
      </c>
      <c r="G36" s="99">
        <v>0</v>
      </c>
      <c r="H36" s="99">
        <v>0</v>
      </c>
      <c r="I36" s="99">
        <v>0</v>
      </c>
      <c r="J36" s="99">
        <v>0</v>
      </c>
      <c r="K36" s="99">
        <v>0</v>
      </c>
      <c r="L36" s="99">
        <v>0</v>
      </c>
    </row>
    <row r="37" s="23" customFormat="1" ht="16.9" customHeight="1" spans="1:12">
      <c r="A37" s="98" t="s">
        <v>2041</v>
      </c>
      <c r="B37" s="99">
        <v>0</v>
      </c>
      <c r="C37" s="99">
        <v>0</v>
      </c>
      <c r="D37" s="99">
        <v>0</v>
      </c>
      <c r="E37" s="99">
        <v>0</v>
      </c>
      <c r="F37" s="99">
        <v>0</v>
      </c>
      <c r="G37" s="99">
        <v>0</v>
      </c>
      <c r="H37" s="99">
        <v>0</v>
      </c>
      <c r="I37" s="99">
        <v>0</v>
      </c>
      <c r="J37" s="99">
        <v>0</v>
      </c>
      <c r="K37" s="99">
        <v>0</v>
      </c>
      <c r="L37" s="99">
        <v>0</v>
      </c>
    </row>
    <row r="38" s="23" customFormat="1" ht="16.9" customHeight="1" spans="1:12">
      <c r="A38" s="98" t="s">
        <v>2042</v>
      </c>
      <c r="B38" s="99">
        <v>0</v>
      </c>
      <c r="C38" s="99">
        <v>331</v>
      </c>
      <c r="D38" s="99">
        <v>331</v>
      </c>
      <c r="E38" s="99">
        <v>0</v>
      </c>
      <c r="F38" s="99">
        <v>0</v>
      </c>
      <c r="G38" s="99">
        <v>0</v>
      </c>
      <c r="H38" s="99">
        <v>0</v>
      </c>
      <c r="I38" s="99">
        <v>0</v>
      </c>
      <c r="J38" s="99">
        <v>0</v>
      </c>
      <c r="K38" s="99">
        <v>331</v>
      </c>
      <c r="L38" s="99">
        <v>331</v>
      </c>
    </row>
    <row r="39" s="23" customFormat="1" ht="16.9" customHeight="1" spans="1:12">
      <c r="A39" s="98" t="s">
        <v>2043</v>
      </c>
      <c r="B39" s="99">
        <v>0</v>
      </c>
      <c r="C39" s="99">
        <v>0</v>
      </c>
      <c r="D39" s="99">
        <v>0</v>
      </c>
      <c r="E39" s="99">
        <v>0</v>
      </c>
      <c r="F39" s="99">
        <v>0</v>
      </c>
      <c r="G39" s="99">
        <v>0</v>
      </c>
      <c r="H39" s="99">
        <v>0</v>
      </c>
      <c r="I39" s="99">
        <v>0</v>
      </c>
      <c r="J39" s="99">
        <v>0</v>
      </c>
      <c r="K39" s="99">
        <v>0</v>
      </c>
      <c r="L39" s="99">
        <v>0</v>
      </c>
    </row>
    <row r="40" s="23" customFormat="1" ht="16.9" customHeight="1" spans="1:12">
      <c r="A40" s="98" t="s">
        <v>2044</v>
      </c>
      <c r="B40" s="99">
        <v>0</v>
      </c>
      <c r="C40" s="99">
        <v>0</v>
      </c>
      <c r="D40" s="99">
        <v>0</v>
      </c>
      <c r="E40" s="99">
        <v>0</v>
      </c>
      <c r="F40" s="99">
        <v>0</v>
      </c>
      <c r="G40" s="99">
        <v>0</v>
      </c>
      <c r="H40" s="99">
        <v>0</v>
      </c>
      <c r="I40" s="99">
        <v>0</v>
      </c>
      <c r="J40" s="99">
        <v>0</v>
      </c>
      <c r="K40" s="99">
        <v>0</v>
      </c>
      <c r="L40" s="99">
        <v>0</v>
      </c>
    </row>
    <row r="41" s="23" customFormat="1" ht="16.9" customHeight="1" spans="1:12">
      <c r="A41" s="98" t="s">
        <v>2045</v>
      </c>
      <c r="B41" s="99">
        <v>0</v>
      </c>
      <c r="C41" s="99">
        <v>0</v>
      </c>
      <c r="D41" s="99">
        <v>0</v>
      </c>
      <c r="E41" s="99">
        <v>0</v>
      </c>
      <c r="F41" s="99">
        <v>0</v>
      </c>
      <c r="G41" s="99">
        <v>0</v>
      </c>
      <c r="H41" s="99">
        <v>0</v>
      </c>
      <c r="I41" s="99">
        <v>0</v>
      </c>
      <c r="J41" s="99">
        <v>0</v>
      </c>
      <c r="K41" s="99">
        <v>0</v>
      </c>
      <c r="L41" s="99">
        <v>0</v>
      </c>
    </row>
    <row r="42" s="23" customFormat="1" ht="16.9" customHeight="1" spans="1:12">
      <c r="A42" s="98" t="s">
        <v>2046</v>
      </c>
      <c r="B42" s="99">
        <v>0</v>
      </c>
      <c r="C42" s="99">
        <v>0</v>
      </c>
      <c r="D42" s="99">
        <v>0</v>
      </c>
      <c r="E42" s="99">
        <v>0</v>
      </c>
      <c r="F42" s="99">
        <v>0</v>
      </c>
      <c r="G42" s="99">
        <v>0</v>
      </c>
      <c r="H42" s="99">
        <v>0</v>
      </c>
      <c r="I42" s="99">
        <v>0</v>
      </c>
      <c r="J42" s="99">
        <v>0</v>
      </c>
      <c r="K42" s="99">
        <v>0</v>
      </c>
      <c r="L42" s="99">
        <v>0</v>
      </c>
    </row>
    <row r="43" s="23" customFormat="1" ht="16.9" customHeight="1" spans="1:12">
      <c r="A43" s="98" t="s">
        <v>330</v>
      </c>
      <c r="B43" s="99">
        <v>0</v>
      </c>
      <c r="C43" s="99">
        <v>0</v>
      </c>
      <c r="D43" s="99">
        <v>0</v>
      </c>
      <c r="E43" s="99">
        <v>0</v>
      </c>
      <c r="F43" s="99">
        <v>0</v>
      </c>
      <c r="G43" s="99">
        <v>0</v>
      </c>
      <c r="H43" s="99">
        <v>0</v>
      </c>
      <c r="I43" s="99">
        <v>0</v>
      </c>
      <c r="J43" s="99">
        <v>0</v>
      </c>
      <c r="K43" s="99">
        <v>0</v>
      </c>
      <c r="L43" s="99">
        <v>0</v>
      </c>
    </row>
    <row r="44" s="23" customFormat="1" ht="16.9" customHeight="1" spans="1:12">
      <c r="A44" s="98" t="s">
        <v>2047</v>
      </c>
      <c r="B44" s="99">
        <v>0</v>
      </c>
      <c r="C44" s="99">
        <v>0</v>
      </c>
      <c r="D44" s="99">
        <v>0</v>
      </c>
      <c r="E44" s="99">
        <v>0</v>
      </c>
      <c r="F44" s="99">
        <v>0</v>
      </c>
      <c r="G44" s="99">
        <v>0</v>
      </c>
      <c r="H44" s="99">
        <v>0</v>
      </c>
      <c r="I44" s="99">
        <v>0</v>
      </c>
      <c r="J44" s="99">
        <v>0</v>
      </c>
      <c r="K44" s="99">
        <v>0</v>
      </c>
      <c r="L44" s="99">
        <v>0</v>
      </c>
    </row>
    <row r="45" s="23" customFormat="1" ht="16.9" customHeight="1" spans="1:12">
      <c r="A45" s="98" t="s">
        <v>1780</v>
      </c>
      <c r="B45" s="99">
        <v>0</v>
      </c>
      <c r="C45" s="99">
        <v>53183</v>
      </c>
      <c r="D45" s="99">
        <v>183</v>
      </c>
      <c r="E45" s="99">
        <v>0</v>
      </c>
      <c r="F45" s="99">
        <v>0</v>
      </c>
      <c r="G45" s="99">
        <v>53000</v>
      </c>
      <c r="H45" s="99">
        <v>0</v>
      </c>
      <c r="I45" s="99">
        <v>0</v>
      </c>
      <c r="J45" s="99">
        <v>0</v>
      </c>
      <c r="K45" s="99">
        <v>53183</v>
      </c>
      <c r="L45" s="99">
        <v>53079</v>
      </c>
    </row>
    <row r="46" s="23" customFormat="1" ht="16.9" customHeight="1" spans="1:12">
      <c r="A46" s="98" t="s">
        <v>2048</v>
      </c>
      <c r="B46" s="99">
        <v>0</v>
      </c>
      <c r="C46" s="99">
        <v>53000</v>
      </c>
      <c r="D46" s="99">
        <v>0</v>
      </c>
      <c r="E46" s="99">
        <v>0</v>
      </c>
      <c r="F46" s="99">
        <v>0</v>
      </c>
      <c r="G46" s="99">
        <v>53000</v>
      </c>
      <c r="H46" s="99">
        <v>0</v>
      </c>
      <c r="I46" s="99">
        <v>0</v>
      </c>
      <c r="J46" s="99">
        <v>0</v>
      </c>
      <c r="K46" s="99">
        <v>53000</v>
      </c>
      <c r="L46" s="99">
        <v>53000</v>
      </c>
    </row>
    <row r="47" s="23" customFormat="1" ht="17.25" customHeight="1" spans="1:12">
      <c r="A47" s="98" t="s">
        <v>2049</v>
      </c>
      <c r="B47" s="99">
        <v>0</v>
      </c>
      <c r="C47" s="99">
        <v>0</v>
      </c>
      <c r="D47" s="99">
        <v>0</v>
      </c>
      <c r="E47" s="99">
        <v>0</v>
      </c>
      <c r="F47" s="99">
        <v>0</v>
      </c>
      <c r="G47" s="99">
        <v>0</v>
      </c>
      <c r="H47" s="99">
        <v>0</v>
      </c>
      <c r="I47" s="99">
        <v>0</v>
      </c>
      <c r="J47" s="99">
        <v>0</v>
      </c>
      <c r="K47" s="99">
        <v>0</v>
      </c>
      <c r="L47" s="99">
        <v>0</v>
      </c>
    </row>
    <row r="48" s="23" customFormat="1" ht="17.25" customHeight="1" spans="1:12">
      <c r="A48" s="98" t="s">
        <v>2050</v>
      </c>
      <c r="B48" s="99">
        <v>0</v>
      </c>
      <c r="C48" s="99">
        <v>183</v>
      </c>
      <c r="D48" s="99">
        <v>183</v>
      </c>
      <c r="E48" s="99">
        <v>0</v>
      </c>
      <c r="F48" s="99">
        <v>0</v>
      </c>
      <c r="G48" s="99">
        <v>0</v>
      </c>
      <c r="H48" s="99">
        <v>0</v>
      </c>
      <c r="I48" s="99">
        <v>0</v>
      </c>
      <c r="J48" s="99">
        <v>0</v>
      </c>
      <c r="K48" s="99">
        <v>183</v>
      </c>
      <c r="L48" s="99">
        <v>79</v>
      </c>
    </row>
    <row r="49" s="23" customFormat="1" ht="17.25" customHeight="1" spans="1:12">
      <c r="A49" s="98" t="s">
        <v>384</v>
      </c>
      <c r="B49" s="99">
        <v>3390</v>
      </c>
      <c r="C49" s="99">
        <v>1173</v>
      </c>
      <c r="D49" s="99">
        <v>0</v>
      </c>
      <c r="E49" s="99">
        <v>0</v>
      </c>
      <c r="F49" s="99">
        <v>0</v>
      </c>
      <c r="G49" s="99">
        <v>0</v>
      </c>
      <c r="H49" s="99">
        <v>0</v>
      </c>
      <c r="I49" s="99">
        <v>0</v>
      </c>
      <c r="J49" s="99">
        <v>1173</v>
      </c>
      <c r="K49" s="99">
        <v>4563</v>
      </c>
      <c r="L49" s="99">
        <v>4563</v>
      </c>
    </row>
    <row r="50" s="23" customFormat="1" ht="17.25" customHeight="1" spans="1:12">
      <c r="A50" s="98" t="s">
        <v>386</v>
      </c>
      <c r="B50" s="99">
        <v>0</v>
      </c>
      <c r="C50" s="99">
        <v>73</v>
      </c>
      <c r="D50" s="99">
        <v>0</v>
      </c>
      <c r="E50" s="99">
        <v>0</v>
      </c>
      <c r="F50" s="149">
        <v>0</v>
      </c>
      <c r="G50" s="149">
        <v>0</v>
      </c>
      <c r="H50" s="149">
        <v>0</v>
      </c>
      <c r="I50" s="99">
        <v>0</v>
      </c>
      <c r="J50" s="99">
        <v>73</v>
      </c>
      <c r="K50" s="99">
        <v>73</v>
      </c>
      <c r="L50" s="99">
        <v>73</v>
      </c>
    </row>
    <row r="51" s="23" customFormat="1" ht="17.25" customHeight="1" spans="1:12">
      <c r="A51" s="98" t="s">
        <v>1968</v>
      </c>
      <c r="B51" s="99">
        <v>0</v>
      </c>
      <c r="C51" s="99">
        <v>0</v>
      </c>
      <c r="D51" s="99">
        <v>0</v>
      </c>
      <c r="E51" s="146">
        <v>0</v>
      </c>
      <c r="F51" s="147"/>
      <c r="G51" s="147"/>
      <c r="H51" s="147"/>
      <c r="I51" s="151">
        <v>0</v>
      </c>
      <c r="J51" s="99">
        <v>0</v>
      </c>
      <c r="K51" s="99">
        <v>0</v>
      </c>
      <c r="L51" s="99">
        <v>0</v>
      </c>
    </row>
    <row r="52" s="23" customFormat="1" ht="17.25" customHeight="1" spans="1:12">
      <c r="A52" s="98" t="s">
        <v>1745</v>
      </c>
      <c r="B52" s="99">
        <v>0</v>
      </c>
      <c r="C52" s="99">
        <v>0</v>
      </c>
      <c r="D52" s="99">
        <v>0</v>
      </c>
      <c r="E52" s="146">
        <v>0</v>
      </c>
      <c r="F52" s="147"/>
      <c r="G52" s="147"/>
      <c r="H52" s="147"/>
      <c r="I52" s="151">
        <v>0</v>
      </c>
      <c r="J52" s="99">
        <v>0</v>
      </c>
      <c r="K52" s="99">
        <v>0</v>
      </c>
      <c r="L52" s="99">
        <v>0</v>
      </c>
    </row>
    <row r="53" s="23" customFormat="1" ht="409.5" hidden="1" customHeight="1" spans="1:12">
      <c r="A53" s="98" t="s">
        <v>2051</v>
      </c>
      <c r="B53" s="99">
        <v>0</v>
      </c>
      <c r="C53" s="99">
        <v>0</v>
      </c>
      <c r="D53" s="99">
        <v>0</v>
      </c>
      <c r="E53" s="146">
        <v>0</v>
      </c>
      <c r="F53" s="147"/>
      <c r="G53" s="147"/>
      <c r="H53" s="147"/>
      <c r="I53" s="151">
        <v>0</v>
      </c>
      <c r="J53" s="99">
        <v>0</v>
      </c>
      <c r="K53" s="99">
        <v>0</v>
      </c>
      <c r="L53" s="99">
        <v>0</v>
      </c>
    </row>
    <row r="54" s="23" customFormat="1" ht="409.5" hidden="1" customHeight="1" spans="1:12">
      <c r="A54" s="98"/>
      <c r="B54" s="105"/>
      <c r="C54" s="105"/>
      <c r="D54" s="105"/>
      <c r="E54" s="150"/>
      <c r="F54" s="105"/>
      <c r="G54" s="105"/>
      <c r="H54" s="105"/>
      <c r="I54" s="152"/>
      <c r="J54" s="105"/>
      <c r="K54" s="105"/>
      <c r="L54" s="105"/>
    </row>
    <row r="55" s="23" customFormat="1" ht="409.5" hidden="1" customHeight="1" spans="1:12">
      <c r="A55" s="98"/>
      <c r="B55" s="105"/>
      <c r="C55" s="105"/>
      <c r="D55" s="105"/>
      <c r="E55" s="150"/>
      <c r="F55" s="105"/>
      <c r="G55" s="105"/>
      <c r="H55" s="105"/>
      <c r="I55" s="152"/>
      <c r="J55" s="105"/>
      <c r="K55" s="105"/>
      <c r="L55" s="105"/>
    </row>
    <row r="56" s="23" customFormat="1" ht="409.5" hidden="1" customHeight="1" spans="1:12">
      <c r="A56" s="98"/>
      <c r="B56" s="105"/>
      <c r="C56" s="105"/>
      <c r="D56" s="105"/>
      <c r="E56" s="150"/>
      <c r="F56" s="105"/>
      <c r="G56" s="105"/>
      <c r="H56" s="105"/>
      <c r="I56" s="152"/>
      <c r="J56" s="105"/>
      <c r="K56" s="105"/>
      <c r="L56" s="105"/>
    </row>
    <row r="57" s="23" customFormat="1" ht="409.5" hidden="1" customHeight="1" spans="1:12">
      <c r="A57" s="98"/>
      <c r="B57" s="105"/>
      <c r="C57" s="105"/>
      <c r="D57" s="105"/>
      <c r="E57" s="150"/>
      <c r="F57" s="105"/>
      <c r="G57" s="105"/>
      <c r="H57" s="105"/>
      <c r="I57" s="152"/>
      <c r="J57" s="105"/>
      <c r="K57" s="105"/>
      <c r="L57" s="105"/>
    </row>
    <row r="58" s="23" customFormat="1" ht="409.5" hidden="1" customHeight="1" spans="1:12">
      <c r="A58" s="98"/>
      <c r="B58" s="105"/>
      <c r="C58" s="105"/>
      <c r="D58" s="105"/>
      <c r="E58" s="150"/>
      <c r="F58" s="105"/>
      <c r="G58" s="105"/>
      <c r="H58" s="105"/>
      <c r="I58" s="152"/>
      <c r="J58" s="105"/>
      <c r="K58" s="105"/>
      <c r="L58" s="105"/>
    </row>
    <row r="59" s="23" customFormat="1" ht="409.5" hidden="1" customHeight="1" spans="1:12">
      <c r="A59" s="98"/>
      <c r="B59" s="105"/>
      <c r="C59" s="105"/>
      <c r="D59" s="105"/>
      <c r="E59" s="150"/>
      <c r="F59" s="105"/>
      <c r="G59" s="105"/>
      <c r="H59" s="105"/>
      <c r="I59" s="152"/>
      <c r="J59" s="105"/>
      <c r="K59" s="105"/>
      <c r="L59" s="105"/>
    </row>
    <row r="60" s="23" customFormat="1" ht="409.5" hidden="1" customHeight="1" spans="1:12">
      <c r="A60" s="98"/>
      <c r="B60" s="105"/>
      <c r="C60" s="105"/>
      <c r="D60" s="105"/>
      <c r="E60" s="150"/>
      <c r="F60" s="105"/>
      <c r="G60" s="105"/>
      <c r="H60" s="105"/>
      <c r="I60" s="152"/>
      <c r="J60" s="105"/>
      <c r="K60" s="105"/>
      <c r="L60" s="105"/>
    </row>
    <row r="61" s="23" customFormat="1" ht="409.5" hidden="1" customHeight="1" spans="1:12">
      <c r="A61" s="98"/>
      <c r="B61" s="105"/>
      <c r="C61" s="105"/>
      <c r="D61" s="105"/>
      <c r="E61" s="150"/>
      <c r="F61" s="105"/>
      <c r="G61" s="105"/>
      <c r="H61" s="105"/>
      <c r="I61" s="152"/>
      <c r="J61" s="105"/>
      <c r="K61" s="105"/>
      <c r="L61" s="105"/>
    </row>
    <row r="62" s="23" customFormat="1" ht="409.5" hidden="1" customHeight="1" spans="1:12">
      <c r="A62" s="98"/>
      <c r="B62" s="105"/>
      <c r="C62" s="105"/>
      <c r="D62" s="105"/>
      <c r="E62" s="150"/>
      <c r="F62" s="105"/>
      <c r="G62" s="105"/>
      <c r="H62" s="105"/>
      <c r="I62" s="152"/>
      <c r="J62" s="105"/>
      <c r="K62" s="105"/>
      <c r="L62" s="105"/>
    </row>
    <row r="63" s="23" customFormat="1" ht="409.5" hidden="1" customHeight="1" spans="1:12">
      <c r="A63" s="98"/>
      <c r="B63" s="105"/>
      <c r="C63" s="105"/>
      <c r="D63" s="105"/>
      <c r="E63" s="150"/>
      <c r="F63" s="105"/>
      <c r="G63" s="105"/>
      <c r="H63" s="105"/>
      <c r="I63" s="152"/>
      <c r="J63" s="105"/>
      <c r="K63" s="105"/>
      <c r="L63" s="105"/>
    </row>
    <row r="64" s="23" customFormat="1" ht="409.5" hidden="1" customHeight="1" spans="1:12">
      <c r="A64" s="98"/>
      <c r="B64" s="105"/>
      <c r="C64" s="105"/>
      <c r="D64" s="105"/>
      <c r="E64" s="150"/>
      <c r="F64" s="105"/>
      <c r="G64" s="105"/>
      <c r="H64" s="105"/>
      <c r="I64" s="152"/>
      <c r="J64" s="105"/>
      <c r="K64" s="105"/>
      <c r="L64" s="105"/>
    </row>
    <row r="65" s="23" customFormat="1" ht="409.5" hidden="1" customHeight="1" spans="1:12">
      <c r="A65" s="98"/>
      <c r="B65" s="105"/>
      <c r="C65" s="105"/>
      <c r="D65" s="105"/>
      <c r="E65" s="150"/>
      <c r="F65" s="105"/>
      <c r="G65" s="105"/>
      <c r="H65" s="105"/>
      <c r="I65" s="152"/>
      <c r="J65" s="105"/>
      <c r="K65" s="105"/>
      <c r="L65" s="105"/>
    </row>
    <row r="66" s="23" customFormat="1" ht="409.5" hidden="1" customHeight="1" spans="1:12">
      <c r="A66" s="98"/>
      <c r="B66" s="105"/>
      <c r="C66" s="105"/>
      <c r="D66" s="105"/>
      <c r="E66" s="150"/>
      <c r="F66" s="105"/>
      <c r="G66" s="105"/>
      <c r="H66" s="105"/>
      <c r="I66" s="152"/>
      <c r="J66" s="105"/>
      <c r="K66" s="105"/>
      <c r="L66" s="105"/>
    </row>
    <row r="67" s="23" customFormat="1" ht="409.5" hidden="1" customHeight="1" spans="1:12">
      <c r="A67" s="98" t="s">
        <v>2052</v>
      </c>
      <c r="B67" s="105"/>
      <c r="C67" s="105"/>
      <c r="D67" s="105"/>
      <c r="E67" s="150"/>
      <c r="F67" s="105"/>
      <c r="G67" s="105"/>
      <c r="H67" s="105"/>
      <c r="I67" s="152"/>
      <c r="J67" s="105"/>
      <c r="K67" s="105"/>
      <c r="L67" s="105"/>
    </row>
    <row r="68" s="23" customFormat="1" ht="409.5" hidden="1" customHeight="1" spans="1:12">
      <c r="A68" s="98"/>
      <c r="B68" s="105"/>
      <c r="C68" s="105"/>
      <c r="D68" s="105"/>
      <c r="E68" s="150"/>
      <c r="F68" s="105"/>
      <c r="G68" s="105"/>
      <c r="H68" s="105"/>
      <c r="I68" s="152"/>
      <c r="J68" s="105"/>
      <c r="K68" s="105"/>
      <c r="L68" s="105"/>
    </row>
    <row r="69" s="23" customFormat="1" ht="409.5" hidden="1" customHeight="1" spans="1:12">
      <c r="A69" s="98"/>
      <c r="B69" s="105"/>
      <c r="C69" s="105"/>
      <c r="D69" s="105"/>
      <c r="E69" s="150"/>
      <c r="F69" s="105"/>
      <c r="G69" s="105"/>
      <c r="H69" s="105"/>
      <c r="I69" s="152"/>
      <c r="J69" s="105"/>
      <c r="K69" s="105"/>
      <c r="L69" s="105"/>
    </row>
    <row r="70" s="23" customFormat="1" ht="409.5" hidden="1" customHeight="1" spans="1:12">
      <c r="A70" s="98"/>
      <c r="B70" s="105"/>
      <c r="C70" s="105"/>
      <c r="D70" s="105"/>
      <c r="E70" s="150"/>
      <c r="F70" s="105"/>
      <c r="G70" s="105"/>
      <c r="H70" s="105"/>
      <c r="I70" s="152"/>
      <c r="J70" s="105"/>
      <c r="K70" s="105"/>
      <c r="L70" s="105"/>
    </row>
    <row r="71" s="23" customFormat="1" ht="409.5" hidden="1" customHeight="1" spans="1:12">
      <c r="A71" s="98"/>
      <c r="B71" s="105"/>
      <c r="C71" s="105"/>
      <c r="D71" s="105"/>
      <c r="E71" s="150"/>
      <c r="F71" s="105"/>
      <c r="G71" s="105"/>
      <c r="H71" s="105"/>
      <c r="I71" s="152"/>
      <c r="J71" s="105"/>
      <c r="K71" s="105"/>
      <c r="L71" s="105"/>
    </row>
    <row r="72" s="23" customFormat="1" ht="409.5" hidden="1" customHeight="1" spans="1:12">
      <c r="A72" s="98"/>
      <c r="B72" s="105"/>
      <c r="C72" s="105"/>
      <c r="D72" s="105"/>
      <c r="E72" s="150"/>
      <c r="F72" s="105"/>
      <c r="G72" s="105"/>
      <c r="H72" s="105"/>
      <c r="I72" s="152"/>
      <c r="J72" s="105"/>
      <c r="K72" s="105"/>
      <c r="L72" s="105"/>
    </row>
    <row r="73" s="23" customFormat="1" ht="409.5" hidden="1" customHeight="1" spans="1:12">
      <c r="A73" s="98"/>
      <c r="B73" s="105"/>
      <c r="C73" s="105"/>
      <c r="D73" s="105"/>
      <c r="E73" s="150"/>
      <c r="F73" s="105"/>
      <c r="G73" s="105"/>
      <c r="H73" s="105"/>
      <c r="I73" s="152"/>
      <c r="J73" s="105"/>
      <c r="K73" s="105"/>
      <c r="L73" s="105"/>
    </row>
    <row r="74" s="23" customFormat="1" ht="409.5" hidden="1" customHeight="1" spans="1:12">
      <c r="A74" s="98"/>
      <c r="B74" s="105"/>
      <c r="C74" s="105"/>
      <c r="D74" s="105"/>
      <c r="E74" s="150"/>
      <c r="F74" s="105"/>
      <c r="G74" s="105"/>
      <c r="H74" s="105"/>
      <c r="I74" s="152"/>
      <c r="J74" s="105"/>
      <c r="K74" s="105"/>
      <c r="L74" s="105"/>
    </row>
    <row r="75" s="23" customFormat="1" ht="17.25" customHeight="1" spans="1:12">
      <c r="A75" s="98"/>
      <c r="B75" s="105"/>
      <c r="C75" s="105"/>
      <c r="D75" s="105"/>
      <c r="E75" s="150"/>
      <c r="F75" s="105"/>
      <c r="G75" s="105"/>
      <c r="H75" s="105"/>
      <c r="I75" s="152"/>
      <c r="J75" s="105"/>
      <c r="K75" s="105"/>
      <c r="L75" s="105"/>
    </row>
    <row r="76" s="23" customFormat="1" ht="17.25" customHeight="1" spans="1:12">
      <c r="A76" s="98"/>
      <c r="B76" s="105"/>
      <c r="C76" s="105"/>
      <c r="D76" s="105"/>
      <c r="E76" s="150"/>
      <c r="F76" s="105"/>
      <c r="G76" s="105"/>
      <c r="H76" s="105"/>
      <c r="I76" s="152"/>
      <c r="J76" s="105"/>
      <c r="K76" s="105"/>
      <c r="L76" s="105"/>
    </row>
    <row r="77" s="23" customFormat="1" ht="17.25" customHeight="1" spans="1:12">
      <c r="A77" s="98"/>
      <c r="B77" s="105"/>
      <c r="C77" s="105"/>
      <c r="D77" s="105"/>
      <c r="E77" s="150"/>
      <c r="F77" s="105"/>
      <c r="G77" s="105"/>
      <c r="H77" s="105"/>
      <c r="I77" s="152"/>
      <c r="J77" s="105"/>
      <c r="K77" s="105"/>
      <c r="L77" s="105"/>
    </row>
    <row r="78" s="23" customFormat="1" ht="17.1" customHeight="1" spans="1:12">
      <c r="A78" s="96" t="s">
        <v>2010</v>
      </c>
      <c r="B78" s="99">
        <v>36520</v>
      </c>
      <c r="C78" s="99">
        <v>91446</v>
      </c>
      <c r="D78" s="99">
        <v>9688</v>
      </c>
      <c r="E78" s="99">
        <v>0</v>
      </c>
      <c r="F78" s="107">
        <v>0</v>
      </c>
      <c r="G78" s="107">
        <v>69000</v>
      </c>
      <c r="H78" s="107">
        <v>0</v>
      </c>
      <c r="I78" s="99">
        <v>0</v>
      </c>
      <c r="J78" s="99">
        <v>12758</v>
      </c>
      <c r="K78" s="99">
        <v>127966</v>
      </c>
      <c r="L78" s="99">
        <v>127783</v>
      </c>
    </row>
  </sheetData>
  <mergeCells count="7">
    <mergeCell ref="A1:L1"/>
    <mergeCell ref="A2:L2"/>
    <mergeCell ref="C3:J3"/>
    <mergeCell ref="A3:A4"/>
    <mergeCell ref="B3:B4"/>
    <mergeCell ref="K3:K4"/>
    <mergeCell ref="L3:L4"/>
  </mergeCells>
  <printOptions horizontalCentered="1" verticalCentered="1" gridLines="1"/>
  <pageMargins left="3" right="2" top="1" bottom="1" header="0" footer="0"/>
  <pageSetup paperSize="1" orientation="landscape" blackAndWhite="1"/>
  <headerFooter alignWithMargins="0">
    <oddHeader>&amp;C@$</oddHeader>
    <oddFooter>&amp;C@&amp;- &amp;P&amp;-$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7"/>
  <sheetViews>
    <sheetView showGridLines="0" showZeros="0" workbookViewId="0">
      <selection activeCell="A1" sqref="A1:S1"/>
    </sheetView>
  </sheetViews>
  <sheetFormatPr defaultColWidth="9.125" defaultRowHeight="15.6" outlineLevelCol="1"/>
  <cols>
    <col min="1" max="1" width="48.625" style="23" customWidth="1"/>
    <col min="2" max="2" width="21.375" style="23" customWidth="1"/>
  </cols>
  <sheetData>
    <row r="1" s="23" customFormat="1" ht="46.5" customHeight="1" spans="1:2">
      <c r="A1" s="102" t="s">
        <v>2053</v>
      </c>
      <c r="B1" s="102"/>
    </row>
    <row r="2" s="23" customFormat="1" ht="16.9" customHeight="1" spans="1:2">
      <c r="A2" s="125" t="s">
        <v>82</v>
      </c>
      <c r="B2" s="125"/>
    </row>
    <row r="3" s="23" customFormat="1" ht="16.9" customHeight="1" spans="1:2">
      <c r="A3" s="96" t="s">
        <v>83</v>
      </c>
      <c r="B3" s="96" t="s">
        <v>86</v>
      </c>
    </row>
    <row r="4" s="23" customFormat="1" ht="16.9" customHeight="1" spans="1:2">
      <c r="A4" s="127" t="s">
        <v>1966</v>
      </c>
      <c r="B4" s="99">
        <v>132450</v>
      </c>
    </row>
    <row r="5" s="23" customFormat="1" ht="16.9" customHeight="1" spans="1:2">
      <c r="A5" s="127" t="s">
        <v>1982</v>
      </c>
      <c r="B5" s="99">
        <v>0</v>
      </c>
    </row>
    <row r="6" s="23" customFormat="1" ht="16.9" customHeight="1" spans="1:2">
      <c r="A6" s="127" t="s">
        <v>2054</v>
      </c>
      <c r="B6" s="99">
        <v>0</v>
      </c>
    </row>
    <row r="7" s="23" customFormat="1" ht="16.9" customHeight="1" spans="1:2">
      <c r="A7" s="127" t="s">
        <v>1983</v>
      </c>
      <c r="B7" s="99">
        <v>0</v>
      </c>
    </row>
    <row r="8" s="23" customFormat="1" ht="16.9" customHeight="1" spans="1:2">
      <c r="A8" s="127" t="s">
        <v>1984</v>
      </c>
      <c r="B8" s="99">
        <v>0</v>
      </c>
    </row>
    <row r="9" s="23" customFormat="1" ht="16.9" customHeight="1" spans="1:2">
      <c r="A9" s="127" t="s">
        <v>2055</v>
      </c>
      <c r="B9" s="99">
        <v>0</v>
      </c>
    </row>
    <row r="10" s="23" customFormat="1" ht="16.9" customHeight="1" spans="1:2">
      <c r="A10" s="127" t="s">
        <v>1985</v>
      </c>
      <c r="B10" s="99">
        <v>0</v>
      </c>
    </row>
    <row r="11" s="23" customFormat="1" ht="16.9" customHeight="1" spans="1:2">
      <c r="A11" s="127" t="s">
        <v>1986</v>
      </c>
      <c r="B11" s="99">
        <v>0</v>
      </c>
    </row>
    <row r="12" s="23" customFormat="1" ht="16.9" customHeight="1" spans="1:2">
      <c r="A12" s="127" t="s">
        <v>1987</v>
      </c>
      <c r="B12" s="99">
        <v>253</v>
      </c>
    </row>
    <row r="13" s="23" customFormat="1" ht="16.9" customHeight="1" spans="1:2">
      <c r="A13" s="127" t="s">
        <v>1988</v>
      </c>
      <c r="B13" s="99">
        <v>132197</v>
      </c>
    </row>
    <row r="14" s="23" customFormat="1" ht="16.9" customHeight="1" spans="1:2">
      <c r="A14" s="127" t="s">
        <v>2056</v>
      </c>
      <c r="B14" s="99">
        <v>132197</v>
      </c>
    </row>
    <row r="15" s="23" customFormat="1" ht="16.9" customHeight="1" spans="1:2">
      <c r="A15" s="127" t="s">
        <v>2057</v>
      </c>
      <c r="B15" s="99">
        <v>0</v>
      </c>
    </row>
    <row r="16" s="23" customFormat="1" ht="16.9" customHeight="1" spans="1:2">
      <c r="A16" s="127" t="s">
        <v>2058</v>
      </c>
      <c r="B16" s="99">
        <v>0</v>
      </c>
    </row>
    <row r="17" s="23" customFormat="1" ht="16.9" customHeight="1" spans="1:2">
      <c r="A17" s="127" t="s">
        <v>2059</v>
      </c>
      <c r="B17" s="99">
        <v>0</v>
      </c>
    </row>
    <row r="18" s="23" customFormat="1" ht="16.9" customHeight="1" spans="1:2">
      <c r="A18" s="127" t="s">
        <v>2060</v>
      </c>
      <c r="B18" s="99">
        <v>0</v>
      </c>
    </row>
    <row r="19" s="23" customFormat="1" ht="16.9" customHeight="1" spans="1:2">
      <c r="A19" s="127" t="s">
        <v>1989</v>
      </c>
      <c r="B19" s="99">
        <v>0</v>
      </c>
    </row>
    <row r="20" s="23" customFormat="1" ht="16.9" customHeight="1" spans="1:2">
      <c r="A20" s="127" t="s">
        <v>2061</v>
      </c>
      <c r="B20" s="99">
        <v>0</v>
      </c>
    </row>
    <row r="21" s="23" customFormat="1" ht="16.9" customHeight="1" spans="1:2">
      <c r="A21" s="127" t="s">
        <v>1990</v>
      </c>
      <c r="B21" s="99">
        <v>0</v>
      </c>
    </row>
    <row r="22" s="23" customFormat="1" ht="16.9" customHeight="1" spans="1:2">
      <c r="A22" s="127" t="s">
        <v>2062</v>
      </c>
      <c r="B22" s="99">
        <v>0</v>
      </c>
    </row>
    <row r="23" s="23" customFormat="1" ht="16.9" customHeight="1" spans="1:2">
      <c r="A23" s="127" t="s">
        <v>2063</v>
      </c>
      <c r="B23" s="99">
        <v>0</v>
      </c>
    </row>
    <row r="24" s="23" customFormat="1" ht="16.9" customHeight="1" spans="1:2">
      <c r="A24" s="127" t="s">
        <v>1991</v>
      </c>
      <c r="B24" s="99">
        <v>0</v>
      </c>
    </row>
    <row r="25" s="23" customFormat="1" ht="16.9" customHeight="1" spans="1:2">
      <c r="A25" s="127" t="s">
        <v>1992</v>
      </c>
      <c r="B25" s="99">
        <v>0</v>
      </c>
    </row>
    <row r="26" s="23" customFormat="1" ht="16.9" customHeight="1" spans="1:2">
      <c r="A26" s="127" t="s">
        <v>1993</v>
      </c>
      <c r="B26" s="99">
        <v>0</v>
      </c>
    </row>
    <row r="27" s="23" customFormat="1" ht="16.9" customHeight="1" spans="1:2">
      <c r="A27" s="127" t="s">
        <v>2064</v>
      </c>
      <c r="B27" s="99">
        <v>0</v>
      </c>
    </row>
    <row r="28" s="23" customFormat="1" ht="16.9" customHeight="1" spans="1:2">
      <c r="A28" s="127" t="s">
        <v>1994</v>
      </c>
      <c r="B28" s="99">
        <v>0</v>
      </c>
    </row>
    <row r="29" s="23" customFormat="1" ht="16.9" customHeight="1" spans="1:2">
      <c r="A29" s="127" t="s">
        <v>1995</v>
      </c>
      <c r="B29" s="99">
        <v>0</v>
      </c>
    </row>
    <row r="30" s="23" customFormat="1" ht="16.9" customHeight="1" spans="1:2">
      <c r="A30" s="127" t="s">
        <v>1996</v>
      </c>
      <c r="B30" s="99">
        <v>0</v>
      </c>
    </row>
    <row r="31" s="23" customFormat="1" ht="16.9" customHeight="1" spans="1:2">
      <c r="A31" s="127" t="s">
        <v>2065</v>
      </c>
      <c r="B31" s="99">
        <v>0</v>
      </c>
    </row>
    <row r="32" s="23" customFormat="1" ht="16.9" customHeight="1" spans="1:2">
      <c r="A32" s="127" t="s">
        <v>2066</v>
      </c>
      <c r="B32" s="99">
        <v>0</v>
      </c>
    </row>
    <row r="33" s="23" customFormat="1" ht="16.9" customHeight="1" spans="1:2">
      <c r="A33" s="127" t="s">
        <v>2067</v>
      </c>
      <c r="B33" s="99">
        <v>0</v>
      </c>
    </row>
    <row r="34" s="23" customFormat="1" ht="16.9" customHeight="1" spans="1:2">
      <c r="A34" s="127" t="s">
        <v>2068</v>
      </c>
      <c r="B34" s="99">
        <v>0</v>
      </c>
    </row>
    <row r="35" s="23" customFormat="1" ht="16.9" customHeight="1" spans="1:2">
      <c r="A35" s="127" t="s">
        <v>2069</v>
      </c>
      <c r="B35" s="99">
        <v>0</v>
      </c>
    </row>
    <row r="36" s="23" customFormat="1" ht="16.9" customHeight="1" spans="1:2">
      <c r="A36" s="127" t="s">
        <v>1997</v>
      </c>
      <c r="B36" s="99">
        <v>0</v>
      </c>
    </row>
    <row r="37" s="23" customFormat="1" ht="17.1" customHeight="1" spans="1:2">
      <c r="A37" s="127" t="s">
        <v>1967</v>
      </c>
      <c r="B37" s="99">
        <v>4636</v>
      </c>
    </row>
    <row r="38" s="23" customFormat="1" ht="17.1" customHeight="1" spans="1:2">
      <c r="A38" s="127" t="s">
        <v>2070</v>
      </c>
      <c r="B38" s="99">
        <v>0</v>
      </c>
    </row>
    <row r="39" s="23" customFormat="1" ht="17.1" customHeight="1" spans="1:2">
      <c r="A39" s="127" t="s">
        <v>2071</v>
      </c>
      <c r="B39" s="99">
        <v>0</v>
      </c>
    </row>
    <row r="40" s="23" customFormat="1" ht="17.1" customHeight="1" spans="1:2">
      <c r="A40" s="127" t="s">
        <v>2072</v>
      </c>
      <c r="B40" s="99">
        <v>0</v>
      </c>
    </row>
    <row r="41" s="23" customFormat="1" ht="16.9" customHeight="1" spans="1:2">
      <c r="A41" s="127" t="s">
        <v>2073</v>
      </c>
      <c r="B41" s="99">
        <v>0</v>
      </c>
    </row>
    <row r="42" s="23" customFormat="1" ht="17.1" customHeight="1" spans="1:2">
      <c r="A42" s="127" t="s">
        <v>2074</v>
      </c>
      <c r="B42" s="99">
        <v>0</v>
      </c>
    </row>
    <row r="43" s="23" customFormat="1" ht="17.1" customHeight="1" spans="1:2">
      <c r="A43" s="127" t="s">
        <v>2075</v>
      </c>
      <c r="B43" s="99">
        <v>0</v>
      </c>
    </row>
    <row r="44" s="23" customFormat="1" ht="17.1" customHeight="1" spans="1:2">
      <c r="A44" s="127" t="s">
        <v>2076</v>
      </c>
      <c r="B44" s="99">
        <v>0</v>
      </c>
    </row>
    <row r="45" s="23" customFormat="1" ht="17.1" customHeight="1" spans="1:2">
      <c r="A45" s="127" t="s">
        <v>2077</v>
      </c>
      <c r="B45" s="99">
        <v>0</v>
      </c>
    </row>
    <row r="46" s="23" customFormat="1" ht="17.1" customHeight="1" spans="1:2">
      <c r="A46" s="127" t="s">
        <v>2078</v>
      </c>
      <c r="B46" s="99">
        <v>0</v>
      </c>
    </row>
    <row r="47" s="23" customFormat="1" ht="17.1" customHeight="1" spans="1:2">
      <c r="A47" s="127" t="s">
        <v>2079</v>
      </c>
      <c r="B47" s="99">
        <v>0</v>
      </c>
    </row>
    <row r="48" s="23" customFormat="1" ht="17.1" customHeight="1" spans="1:2">
      <c r="A48" s="127" t="s">
        <v>2080</v>
      </c>
      <c r="B48" s="99">
        <v>0</v>
      </c>
    </row>
    <row r="49" s="23" customFormat="1" ht="17.1" customHeight="1" spans="1:2">
      <c r="A49" s="127" t="s">
        <v>2081</v>
      </c>
      <c r="B49" s="99">
        <v>0</v>
      </c>
    </row>
    <row r="50" s="23" customFormat="1" ht="16.9" customHeight="1" spans="1:2">
      <c r="A50" s="127" t="s">
        <v>2082</v>
      </c>
      <c r="B50" s="99">
        <v>0</v>
      </c>
    </row>
    <row r="51" s="23" customFormat="1" ht="17.1" customHeight="1" spans="1:2">
      <c r="A51" s="127" t="s">
        <v>2083</v>
      </c>
      <c r="B51" s="99">
        <v>0</v>
      </c>
    </row>
    <row r="52" s="23" customFormat="1" ht="17.1" customHeight="1" spans="1:2">
      <c r="A52" s="127" t="s">
        <v>2084</v>
      </c>
      <c r="B52" s="99">
        <v>0</v>
      </c>
    </row>
    <row r="53" s="23" customFormat="1" ht="17.1" customHeight="1" spans="1:2">
      <c r="A53" s="127" t="s">
        <v>2085</v>
      </c>
      <c r="B53" s="99">
        <v>0</v>
      </c>
    </row>
    <row r="54" s="23" customFormat="1" ht="16.9" customHeight="1" spans="1:2">
      <c r="A54" s="127" t="s">
        <v>2086</v>
      </c>
      <c r="B54" s="99">
        <v>4636</v>
      </c>
    </row>
    <row r="55" s="23" customFormat="1" ht="17.1" customHeight="1" spans="1:2">
      <c r="A55" s="127" t="s">
        <v>2087</v>
      </c>
      <c r="B55" s="99">
        <v>4636</v>
      </c>
    </row>
    <row r="56" s="23" customFormat="1" customHeight="1" spans="1:2">
      <c r="A56" s="127" t="s">
        <v>2088</v>
      </c>
      <c r="B56" s="99">
        <v>0</v>
      </c>
    </row>
    <row r="57" s="23" customFormat="1" customHeight="1" spans="1:2">
      <c r="A57" s="127"/>
      <c r="B57" s="105"/>
    </row>
    <row r="58" s="23" customFormat="1" customHeight="1" spans="1:2">
      <c r="A58" s="127"/>
      <c r="B58" s="105"/>
    </row>
    <row r="59" s="23" customFormat="1" customHeight="1" spans="1:2">
      <c r="A59" s="127"/>
      <c r="B59" s="105"/>
    </row>
    <row r="60" s="23" customFormat="1" customHeight="1" spans="1:2">
      <c r="A60" s="127"/>
      <c r="B60" s="105"/>
    </row>
    <row r="61" s="23" customFormat="1" customHeight="1" spans="1:2">
      <c r="A61" s="127"/>
      <c r="B61" s="105"/>
    </row>
    <row r="62" s="23" customFormat="1" customHeight="1" spans="1:2">
      <c r="A62" s="127"/>
      <c r="B62" s="105"/>
    </row>
    <row r="63" s="23" customFormat="1" customHeight="1" spans="1:2">
      <c r="A63" s="127"/>
      <c r="B63" s="105"/>
    </row>
    <row r="64" s="23" customFormat="1" customHeight="1" spans="1:2">
      <c r="A64" s="127"/>
      <c r="B64" s="105"/>
    </row>
    <row r="65" s="23" customFormat="1" customHeight="1" spans="1:2">
      <c r="A65" s="127"/>
      <c r="B65" s="105"/>
    </row>
    <row r="66" s="23" customFormat="1" customHeight="1" spans="1:2">
      <c r="A66" s="127"/>
      <c r="B66" s="105"/>
    </row>
    <row r="67" s="23" customFormat="1" customHeight="1" spans="1:2">
      <c r="A67" s="127"/>
      <c r="B67" s="105"/>
    </row>
    <row r="68" s="23" customFormat="1" customHeight="1" spans="1:2">
      <c r="A68" s="127"/>
      <c r="B68" s="105"/>
    </row>
    <row r="69" s="23" customFormat="1" customHeight="1" spans="1:2">
      <c r="A69" s="127"/>
      <c r="B69" s="105"/>
    </row>
    <row r="70" s="23" customFormat="1" customHeight="1" spans="1:2">
      <c r="A70" s="127"/>
      <c r="B70" s="105"/>
    </row>
    <row r="71" s="23" customFormat="1" customHeight="1" spans="1:2">
      <c r="A71" s="127"/>
      <c r="B71" s="105"/>
    </row>
    <row r="72" s="23" customFormat="1" customHeight="1" spans="1:2">
      <c r="A72" s="127"/>
      <c r="B72" s="105"/>
    </row>
    <row r="73" s="23" customFormat="1" customHeight="1" spans="1:2">
      <c r="A73" s="127"/>
      <c r="B73" s="105"/>
    </row>
    <row r="74" s="23" customFormat="1" customHeight="1" spans="1:2">
      <c r="A74" s="127"/>
      <c r="B74" s="105"/>
    </row>
    <row r="75" s="23" customFormat="1" customHeight="1" spans="1:2">
      <c r="A75" s="127"/>
      <c r="B75" s="105"/>
    </row>
    <row r="76" s="23" customFormat="1" customHeight="1" spans="1:2">
      <c r="A76" s="127"/>
      <c r="B76" s="105"/>
    </row>
    <row r="77" s="23" customFormat="1" customHeight="1" spans="1:2">
      <c r="A77" s="127"/>
      <c r="B77" s="105"/>
    </row>
    <row r="78" s="23" customFormat="1" customHeight="1" spans="1:2">
      <c r="A78" s="127"/>
      <c r="B78" s="105"/>
    </row>
    <row r="79" s="23" customFormat="1" customHeight="1" spans="1:2">
      <c r="A79" s="127"/>
      <c r="B79" s="105"/>
    </row>
    <row r="80" s="23" customFormat="1" customHeight="1" spans="1:2">
      <c r="A80" s="127"/>
      <c r="B80" s="105"/>
    </row>
    <row r="81" s="23" customFormat="1" customHeight="1" spans="1:2">
      <c r="A81" s="127"/>
      <c r="B81" s="105"/>
    </row>
    <row r="82" s="23" customFormat="1" customHeight="1" spans="1:2">
      <c r="A82" s="127"/>
      <c r="B82" s="105"/>
    </row>
    <row r="83" s="23" customFormat="1" customHeight="1" spans="1:2">
      <c r="A83" s="127"/>
      <c r="B83" s="105"/>
    </row>
    <row r="84" s="23" customFormat="1" customHeight="1" spans="1:2">
      <c r="A84" s="127"/>
      <c r="B84" s="105"/>
    </row>
    <row r="85" s="23" customFormat="1" customHeight="1" spans="1:2">
      <c r="A85" s="127"/>
      <c r="B85" s="105"/>
    </row>
    <row r="86" s="23" customFormat="1" ht="16.9" customHeight="1" spans="1:2">
      <c r="A86" s="127"/>
      <c r="B86" s="105"/>
    </row>
    <row r="87" s="23" customFormat="1" customHeight="1" spans="1:2">
      <c r="A87" s="96" t="s">
        <v>135</v>
      </c>
      <c r="B87" s="99">
        <v>137086</v>
      </c>
    </row>
  </sheetData>
  <mergeCells count="2">
    <mergeCell ref="A1:B1"/>
    <mergeCell ref="A2:B2"/>
  </mergeCells>
  <printOptions horizontalCentered="1" gridLines="1"/>
  <pageMargins left="3" right="2" top="1" bottom="1" header="0" footer="0"/>
  <pageSetup paperSize="1" scale="90" orientation="landscape" blackAndWhite="1"/>
  <headerFooter alignWithMargins="0">
    <oddHeader>&amp;C@$</oddHeader>
    <oddFooter>&amp;C@&amp;- &amp;P&amp;-$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showZeros="0" workbookViewId="0">
      <selection activeCell="C7" sqref="C7"/>
    </sheetView>
  </sheetViews>
  <sheetFormatPr defaultColWidth="9.125" defaultRowHeight="15.6" outlineLevelCol="5"/>
  <cols>
    <col min="1" max="1" width="9.625" style="23" customWidth="1"/>
    <col min="2" max="2" width="10.75" style="23" customWidth="1"/>
    <col min="3" max="3" width="47.25" style="23" customWidth="1"/>
    <col min="4" max="4" width="6.875" style="23" customWidth="1"/>
    <col min="5" max="5" width="37.375" style="23" customWidth="1"/>
    <col min="6" max="6" width="9.5" style="23" customWidth="1"/>
  </cols>
  <sheetData>
    <row r="1" s="23" customFormat="1" ht="33.75" customHeight="1" spans="1:6">
      <c r="A1" s="172"/>
      <c r="B1" s="173" t="s">
        <v>6</v>
      </c>
      <c r="C1" s="173"/>
      <c r="D1" s="173"/>
      <c r="E1" s="173"/>
      <c r="F1" s="172"/>
    </row>
    <row r="2" s="23" customFormat="1" ht="16.9" customHeight="1" spans="1:6">
      <c r="A2" s="123"/>
      <c r="B2" s="123"/>
      <c r="C2" s="123"/>
      <c r="D2" s="123"/>
      <c r="E2" s="123"/>
      <c r="F2" s="123"/>
    </row>
    <row r="3" s="23" customFormat="1" ht="18.75" customHeight="1" spans="1:6">
      <c r="A3" s="123"/>
      <c r="B3" s="174" t="s">
        <v>7</v>
      </c>
      <c r="C3" s="174" t="s">
        <v>8</v>
      </c>
      <c r="D3" s="174" t="s">
        <v>9</v>
      </c>
      <c r="E3" s="174"/>
      <c r="F3" s="123"/>
    </row>
    <row r="4" s="23" customFormat="1" ht="18.75" customHeight="1" spans="1:6">
      <c r="A4" s="123"/>
      <c r="B4" s="175" t="s">
        <v>10</v>
      </c>
      <c r="C4" s="176" t="s">
        <v>11</v>
      </c>
      <c r="D4" s="175"/>
      <c r="E4" s="177" t="s">
        <v>12</v>
      </c>
      <c r="F4" s="123"/>
    </row>
    <row r="5" s="23" customFormat="1" ht="18.75" customHeight="1" spans="1:6">
      <c r="A5" s="123"/>
      <c r="B5" s="96" t="s">
        <v>13</v>
      </c>
      <c r="C5" s="98" t="s">
        <v>14</v>
      </c>
      <c r="D5" s="96"/>
      <c r="E5" s="135"/>
      <c r="F5" s="123"/>
    </row>
    <row r="6" s="23" customFormat="1" ht="18.75" customHeight="1" spans="2:5">
      <c r="B6" s="96" t="s">
        <v>15</v>
      </c>
      <c r="C6" s="98" t="s">
        <v>16</v>
      </c>
      <c r="D6" s="96"/>
      <c r="E6" s="135"/>
    </row>
    <row r="7" ht="18.75" customHeight="1" spans="2:5">
      <c r="B7" s="96" t="s">
        <v>17</v>
      </c>
      <c r="C7" s="98" t="s">
        <v>18</v>
      </c>
      <c r="D7" s="96"/>
      <c r="E7" s="135"/>
    </row>
    <row r="8" ht="18.75" customHeight="1" spans="2:5">
      <c r="B8" s="96" t="s">
        <v>19</v>
      </c>
      <c r="C8" s="98" t="s">
        <v>20</v>
      </c>
      <c r="D8" s="96"/>
      <c r="E8" s="135"/>
    </row>
    <row r="9" ht="18.75" customHeight="1" spans="2:5">
      <c r="B9" s="96" t="s">
        <v>21</v>
      </c>
      <c r="C9" s="98" t="s">
        <v>22</v>
      </c>
      <c r="D9" s="96"/>
      <c r="E9" s="135"/>
    </row>
    <row r="10" ht="18.75" customHeight="1" spans="2:5">
      <c r="B10" s="96" t="s">
        <v>23</v>
      </c>
      <c r="C10" s="98" t="s">
        <v>24</v>
      </c>
      <c r="D10" s="96"/>
      <c r="E10" s="135"/>
    </row>
    <row r="11" ht="18.75" customHeight="1" spans="2:5">
      <c r="B11" s="96" t="s">
        <v>25</v>
      </c>
      <c r="C11" s="98" t="s">
        <v>26</v>
      </c>
      <c r="D11" s="96"/>
      <c r="E11" s="135"/>
    </row>
    <row r="12" ht="18.75" customHeight="1" spans="2:5">
      <c r="B12" s="96" t="s">
        <v>27</v>
      </c>
      <c r="C12" s="98" t="s">
        <v>28</v>
      </c>
      <c r="D12" s="96"/>
      <c r="E12" s="135"/>
    </row>
    <row r="13" ht="18.75" customHeight="1" spans="2:5">
      <c r="B13" s="96" t="s">
        <v>29</v>
      </c>
      <c r="C13" s="98" t="s">
        <v>30</v>
      </c>
      <c r="D13" s="96"/>
      <c r="E13" s="135"/>
    </row>
    <row r="14" ht="18.75" customHeight="1" spans="2:5">
      <c r="B14" s="174" t="s">
        <v>31</v>
      </c>
      <c r="C14" s="178" t="s">
        <v>32</v>
      </c>
      <c r="D14" s="174"/>
      <c r="E14" s="179"/>
    </row>
    <row r="15" ht="18.75" customHeight="1" spans="2:5">
      <c r="B15" s="94" t="s">
        <v>33</v>
      </c>
      <c r="C15" s="145" t="s">
        <v>34</v>
      </c>
      <c r="D15" s="94"/>
      <c r="E15" s="177" t="s">
        <v>35</v>
      </c>
    </row>
    <row r="16" ht="18.75" customHeight="1" spans="2:5">
      <c r="B16" s="96" t="s">
        <v>36</v>
      </c>
      <c r="C16" s="98" t="s">
        <v>37</v>
      </c>
      <c r="D16" s="96"/>
      <c r="E16" s="135"/>
    </row>
    <row r="17" ht="18.75" customHeight="1" spans="2:5">
      <c r="B17" s="96" t="s">
        <v>38</v>
      </c>
      <c r="C17" s="98" t="s">
        <v>39</v>
      </c>
      <c r="D17" s="96"/>
      <c r="E17" s="135"/>
    </row>
    <row r="18" ht="18.75" customHeight="1" spans="2:5">
      <c r="B18" s="96" t="s">
        <v>40</v>
      </c>
      <c r="C18" s="98" t="s">
        <v>41</v>
      </c>
      <c r="D18" s="96"/>
      <c r="E18" s="135"/>
    </row>
    <row r="19" ht="18.75" customHeight="1" spans="2:5">
      <c r="B19" s="96" t="s">
        <v>42</v>
      </c>
      <c r="C19" s="98" t="s">
        <v>43</v>
      </c>
      <c r="D19" s="96"/>
      <c r="E19" s="135"/>
    </row>
    <row r="20" ht="18.75" customHeight="1" spans="2:5">
      <c r="B20" s="96" t="s">
        <v>44</v>
      </c>
      <c r="C20" s="98" t="s">
        <v>45</v>
      </c>
      <c r="D20" s="96"/>
      <c r="E20" s="135"/>
    </row>
    <row r="21" ht="18.75" customHeight="1" spans="2:5">
      <c r="B21" s="96" t="s">
        <v>46</v>
      </c>
      <c r="C21" s="98" t="s">
        <v>47</v>
      </c>
      <c r="D21" s="96"/>
      <c r="E21" s="135"/>
    </row>
    <row r="22" ht="18.75" customHeight="1" spans="2:5">
      <c r="B22" s="96" t="s">
        <v>48</v>
      </c>
      <c r="C22" s="98" t="s">
        <v>49</v>
      </c>
      <c r="D22" s="96"/>
      <c r="E22" s="135"/>
    </row>
    <row r="23" ht="18.75" customHeight="1" spans="2:5">
      <c r="B23" s="174" t="s">
        <v>50</v>
      </c>
      <c r="C23" s="178" t="s">
        <v>51</v>
      </c>
      <c r="D23" s="178"/>
      <c r="E23" s="179"/>
    </row>
    <row r="24" ht="18.75" customHeight="1" spans="2:5">
      <c r="B24" s="94" t="s">
        <v>52</v>
      </c>
      <c r="C24" s="145" t="s">
        <v>53</v>
      </c>
      <c r="D24" s="94"/>
      <c r="E24" s="94" t="s">
        <v>54</v>
      </c>
    </row>
    <row r="25" ht="18.75" customHeight="1" spans="2:5">
      <c r="B25" s="96" t="s">
        <v>55</v>
      </c>
      <c r="C25" s="98" t="s">
        <v>56</v>
      </c>
      <c r="D25" s="96"/>
      <c r="E25" s="135"/>
    </row>
    <row r="26" ht="18.75" customHeight="1" spans="2:5">
      <c r="B26" s="96" t="s">
        <v>57</v>
      </c>
      <c r="C26" s="98" t="s">
        <v>58</v>
      </c>
      <c r="D26" s="96"/>
      <c r="E26" s="135"/>
    </row>
    <row r="27" ht="18.75" customHeight="1" spans="2:5">
      <c r="B27" s="104" t="s">
        <v>59</v>
      </c>
      <c r="C27" s="154" t="s">
        <v>60</v>
      </c>
      <c r="D27" s="104"/>
      <c r="E27" s="174"/>
    </row>
    <row r="28" ht="18.75" customHeight="1" spans="2:5">
      <c r="B28" s="175" t="s">
        <v>61</v>
      </c>
      <c r="C28" s="176" t="s">
        <v>62</v>
      </c>
      <c r="D28" s="175"/>
      <c r="E28" s="94" t="s">
        <v>63</v>
      </c>
    </row>
    <row r="29" ht="18.75" customHeight="1" spans="2:5">
      <c r="B29" s="179" t="s">
        <v>64</v>
      </c>
      <c r="C29" s="178" t="s">
        <v>65</v>
      </c>
      <c r="D29" s="174"/>
      <c r="E29" s="174"/>
    </row>
    <row r="30" ht="18.75" customHeight="1" spans="2:5">
      <c r="B30" s="94" t="s">
        <v>66</v>
      </c>
      <c r="C30" s="145" t="s">
        <v>67</v>
      </c>
      <c r="D30" s="94"/>
      <c r="E30" s="94" t="s">
        <v>68</v>
      </c>
    </row>
    <row r="31" ht="18.75" customHeight="1" spans="2:5">
      <c r="B31" s="94" t="s">
        <v>69</v>
      </c>
      <c r="C31" s="98" t="s">
        <v>70</v>
      </c>
      <c r="D31" s="96"/>
      <c r="E31" s="96"/>
    </row>
    <row r="32" ht="18.75" customHeight="1" spans="2:5">
      <c r="B32" s="94" t="s">
        <v>71</v>
      </c>
      <c r="C32" s="98" t="s">
        <v>72</v>
      </c>
      <c r="D32" s="96"/>
      <c r="E32" s="96"/>
    </row>
    <row r="33" ht="18.75" customHeight="1" spans="2:5">
      <c r="B33" s="174" t="s">
        <v>73</v>
      </c>
      <c r="C33" s="178" t="s">
        <v>74</v>
      </c>
      <c r="D33" s="174"/>
      <c r="E33" s="174"/>
    </row>
    <row r="34" ht="18.75" customHeight="1" spans="2:5">
      <c r="B34" s="94" t="s">
        <v>75</v>
      </c>
      <c r="C34" s="145" t="s">
        <v>76</v>
      </c>
      <c r="D34" s="94"/>
      <c r="E34" s="94" t="s">
        <v>77</v>
      </c>
    </row>
    <row r="35" ht="18.75" customHeight="1" spans="2:5">
      <c r="B35" s="179" t="s">
        <v>78</v>
      </c>
      <c r="C35" s="178" t="s">
        <v>79</v>
      </c>
      <c r="D35" s="174"/>
      <c r="E35" s="174"/>
    </row>
  </sheetData>
  <mergeCells count="7">
    <mergeCell ref="B1:E1"/>
    <mergeCell ref="E4:E14"/>
    <mergeCell ref="E15:E23"/>
    <mergeCell ref="E24:E27"/>
    <mergeCell ref="E28:E29"/>
    <mergeCell ref="E30:E33"/>
    <mergeCell ref="E34:E35"/>
  </mergeCells>
  <printOptions horizontalCentered="1" verticalCentered="1" gridLines="1"/>
  <pageMargins left="1" right="1" top="2" bottom="1" header="0" footer="0"/>
  <pageSetup paperSize="1" orientation="landscape" blackAndWhite="1"/>
  <headerFooter alignWithMargins="0">
    <oddHeader>&amp;C@$</oddHeader>
    <oddFooter>&amp;C@$</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5"/>
  <sheetViews>
    <sheetView showGridLines="0" showZeros="0" workbookViewId="0">
      <selection activeCell="D4" sqref="D4"/>
    </sheetView>
  </sheetViews>
  <sheetFormatPr defaultColWidth="9.125" defaultRowHeight="15.6" outlineLevelCol="1"/>
  <cols>
    <col min="1" max="1" width="54.75" style="23" customWidth="1"/>
    <col min="2" max="2" width="31.5" style="23" customWidth="1"/>
  </cols>
  <sheetData>
    <row r="1" s="23" customFormat="1" ht="48.75" customHeight="1" spans="1:2">
      <c r="A1" s="102" t="s">
        <v>2089</v>
      </c>
      <c r="B1" s="102"/>
    </row>
    <row r="2" s="23" customFormat="1" ht="17.1" customHeight="1" spans="1:2">
      <c r="A2" s="125" t="s">
        <v>82</v>
      </c>
      <c r="B2" s="125"/>
    </row>
    <row r="3" s="23" customFormat="1" ht="17.1" customHeight="1" spans="1:2">
      <c r="A3" s="96" t="s">
        <v>83</v>
      </c>
      <c r="B3" s="96" t="s">
        <v>86</v>
      </c>
    </row>
    <row r="4" s="23" customFormat="1" ht="17.1" customHeight="1" spans="1:2">
      <c r="A4" s="98" t="s">
        <v>237</v>
      </c>
      <c r="B4" s="99">
        <v>0</v>
      </c>
    </row>
    <row r="5" s="23" customFormat="1" ht="17.1" customHeight="1" spans="1:2">
      <c r="A5" s="98" t="s">
        <v>2016</v>
      </c>
      <c r="B5" s="99">
        <v>0</v>
      </c>
    </row>
    <row r="6" s="23" customFormat="1" ht="17.1" customHeight="1" spans="1:2">
      <c r="A6" s="98" t="s">
        <v>2090</v>
      </c>
      <c r="B6" s="99">
        <v>0</v>
      </c>
    </row>
    <row r="7" s="23" customFormat="1" ht="17.1" customHeight="1" spans="1:2">
      <c r="A7" s="98" t="s">
        <v>2091</v>
      </c>
      <c r="B7" s="99">
        <v>0</v>
      </c>
    </row>
    <row r="8" s="23" customFormat="1" ht="17.1" customHeight="1" spans="1:2">
      <c r="A8" s="98" t="s">
        <v>2092</v>
      </c>
      <c r="B8" s="99">
        <v>0</v>
      </c>
    </row>
    <row r="9" s="23" customFormat="1" ht="17.1" customHeight="1" spans="1:2">
      <c r="A9" s="98" t="s">
        <v>2093</v>
      </c>
      <c r="B9" s="99">
        <v>0</v>
      </c>
    </row>
    <row r="10" s="23" customFormat="1" ht="17.1" customHeight="1" spans="1:2">
      <c r="A10" s="98" t="s">
        <v>2094</v>
      </c>
      <c r="B10" s="99">
        <v>0</v>
      </c>
    </row>
    <row r="11" s="23" customFormat="1" ht="17.1" customHeight="1" spans="1:2">
      <c r="A11" s="98" t="s">
        <v>2095</v>
      </c>
      <c r="B11" s="99">
        <v>0</v>
      </c>
    </row>
    <row r="12" s="23" customFormat="1" ht="17.1" customHeight="1" spans="1:2">
      <c r="A12" s="127" t="s">
        <v>248</v>
      </c>
      <c r="B12" s="99">
        <v>0</v>
      </c>
    </row>
    <row r="13" s="23" customFormat="1" ht="17.1" customHeight="1" spans="1:2">
      <c r="A13" s="148" t="s">
        <v>2017</v>
      </c>
      <c r="B13" s="107">
        <v>0</v>
      </c>
    </row>
    <row r="14" s="23" customFormat="1" ht="17.1" customHeight="1" spans="1:2">
      <c r="A14" s="127" t="s">
        <v>2096</v>
      </c>
      <c r="B14" s="99">
        <v>0</v>
      </c>
    </row>
    <row r="15" s="23" customFormat="1" ht="17.1" customHeight="1" spans="1:2">
      <c r="A15" s="127" t="s">
        <v>2097</v>
      </c>
      <c r="B15" s="99">
        <v>0</v>
      </c>
    </row>
    <row r="16" s="23" customFormat="1" ht="17.1" customHeight="1" spans="1:2">
      <c r="A16" s="127" t="s">
        <v>2098</v>
      </c>
      <c r="B16" s="99">
        <v>0</v>
      </c>
    </row>
    <row r="17" s="23" customFormat="1" ht="17.1" customHeight="1" spans="1:2">
      <c r="A17" s="127" t="s">
        <v>2099</v>
      </c>
      <c r="B17" s="99">
        <v>0</v>
      </c>
    </row>
    <row r="18" s="23" customFormat="1" ht="17.1" customHeight="1" spans="1:2">
      <c r="A18" s="127" t="s">
        <v>2100</v>
      </c>
      <c r="B18" s="99">
        <v>0</v>
      </c>
    </row>
    <row r="19" s="23" customFormat="1" ht="17.1" customHeight="1" spans="1:2">
      <c r="A19" s="127" t="s">
        <v>2018</v>
      </c>
      <c r="B19" s="99">
        <v>0</v>
      </c>
    </row>
    <row r="20" s="23" customFormat="1" ht="17.1" customHeight="1" spans="1:2">
      <c r="A20" s="127" t="s">
        <v>2101</v>
      </c>
      <c r="B20" s="99">
        <v>0</v>
      </c>
    </row>
    <row r="21" s="23" customFormat="1" ht="17.1" customHeight="1" spans="1:2">
      <c r="A21" s="127" t="s">
        <v>2102</v>
      </c>
      <c r="B21" s="99">
        <v>0</v>
      </c>
    </row>
    <row r="22" s="23" customFormat="1" ht="17.1" customHeight="1" spans="1:2">
      <c r="A22" s="127" t="s">
        <v>2103</v>
      </c>
      <c r="B22" s="99">
        <v>0</v>
      </c>
    </row>
    <row r="23" s="23" customFormat="1" ht="17.1" customHeight="1" spans="1:2">
      <c r="A23" s="127" t="s">
        <v>2104</v>
      </c>
      <c r="B23" s="99">
        <v>0</v>
      </c>
    </row>
    <row r="24" s="23" customFormat="1" ht="17.1" customHeight="1" spans="1:2">
      <c r="A24" s="127" t="s">
        <v>2105</v>
      </c>
      <c r="B24" s="99">
        <v>0</v>
      </c>
    </row>
    <row r="25" s="23" customFormat="1" ht="17.1" customHeight="1" spans="1:2">
      <c r="A25" s="127" t="s">
        <v>2019</v>
      </c>
      <c r="B25" s="99">
        <v>0</v>
      </c>
    </row>
    <row r="26" s="23" customFormat="1" ht="17.1" customHeight="1" spans="1:2">
      <c r="A26" s="127" t="s">
        <v>2106</v>
      </c>
      <c r="B26" s="99">
        <v>0</v>
      </c>
    </row>
    <row r="27" s="23" customFormat="1" ht="17.1" customHeight="1" spans="1:2">
      <c r="A27" s="127" t="s">
        <v>2107</v>
      </c>
      <c r="B27" s="99">
        <v>0</v>
      </c>
    </row>
    <row r="28" s="23" customFormat="1" ht="17.1" customHeight="1" spans="1:2">
      <c r="A28" s="127" t="s">
        <v>255</v>
      </c>
      <c r="B28" s="99">
        <v>0</v>
      </c>
    </row>
    <row r="29" s="23" customFormat="1" ht="17.1" customHeight="1" spans="1:2">
      <c r="A29" s="127" t="s">
        <v>2020</v>
      </c>
      <c r="B29" s="99">
        <v>0</v>
      </c>
    </row>
    <row r="30" s="23" customFormat="1" ht="17.1" customHeight="1" spans="1:2">
      <c r="A30" s="127" t="s">
        <v>2108</v>
      </c>
      <c r="B30" s="99">
        <v>0</v>
      </c>
    </row>
    <row r="31" s="23" customFormat="1" ht="17.1" customHeight="1" spans="1:2">
      <c r="A31" s="127" t="s">
        <v>2109</v>
      </c>
      <c r="B31" s="99">
        <v>0</v>
      </c>
    </row>
    <row r="32" s="23" customFormat="1" ht="17.1" customHeight="1" spans="1:2">
      <c r="A32" s="127" t="s">
        <v>2110</v>
      </c>
      <c r="B32" s="99">
        <v>0</v>
      </c>
    </row>
    <row r="33" s="23" customFormat="1" ht="17.1" customHeight="1" spans="1:2">
      <c r="A33" s="127" t="s">
        <v>2021</v>
      </c>
      <c r="B33" s="99">
        <v>0</v>
      </c>
    </row>
    <row r="34" s="23" customFormat="1" ht="17.1" customHeight="1" spans="1:2">
      <c r="A34" s="127" t="s">
        <v>2108</v>
      </c>
      <c r="B34" s="99">
        <v>0</v>
      </c>
    </row>
    <row r="35" s="23" customFormat="1" ht="17.1" customHeight="1" spans="1:2">
      <c r="A35" s="127" t="s">
        <v>2109</v>
      </c>
      <c r="B35" s="99">
        <v>0</v>
      </c>
    </row>
    <row r="36" s="23" customFormat="1" ht="17.1" customHeight="1" spans="1:2">
      <c r="A36" s="127" t="s">
        <v>2111</v>
      </c>
      <c r="B36" s="99">
        <v>0</v>
      </c>
    </row>
    <row r="37" s="23" customFormat="1" ht="17.1" customHeight="1" spans="1:2">
      <c r="A37" s="127" t="s">
        <v>2022</v>
      </c>
      <c r="B37" s="99">
        <v>0</v>
      </c>
    </row>
    <row r="38" s="23" customFormat="1" ht="17.1" customHeight="1" spans="1:2">
      <c r="A38" s="127" t="s">
        <v>2109</v>
      </c>
      <c r="B38" s="99">
        <v>0</v>
      </c>
    </row>
    <row r="39" s="23" customFormat="1" ht="17.1" customHeight="1" spans="1:2">
      <c r="A39" s="127" t="s">
        <v>2112</v>
      </c>
      <c r="B39" s="99">
        <v>0</v>
      </c>
    </row>
    <row r="40" s="23" customFormat="1" ht="17.1" customHeight="1" spans="1:2">
      <c r="A40" s="127" t="s">
        <v>290</v>
      </c>
      <c r="B40" s="99">
        <v>0</v>
      </c>
    </row>
    <row r="41" s="23" customFormat="1" ht="17.1" customHeight="1" spans="1:2">
      <c r="A41" s="127" t="s">
        <v>2023</v>
      </c>
      <c r="B41" s="99">
        <v>0</v>
      </c>
    </row>
    <row r="42" s="23" customFormat="1" ht="17.1" customHeight="1" spans="1:2">
      <c r="A42" s="127" t="s">
        <v>2113</v>
      </c>
      <c r="B42" s="99">
        <v>0</v>
      </c>
    </row>
    <row r="43" s="23" customFormat="1" ht="17.1" customHeight="1" spans="1:2">
      <c r="A43" s="127" t="s">
        <v>2114</v>
      </c>
      <c r="B43" s="99">
        <v>0</v>
      </c>
    </row>
    <row r="44" s="23" customFormat="1" ht="17.1" customHeight="1" spans="1:2">
      <c r="A44" s="127" t="s">
        <v>2115</v>
      </c>
      <c r="B44" s="99">
        <v>0</v>
      </c>
    </row>
    <row r="45" s="23" customFormat="1" ht="17.1" customHeight="1" spans="1:2">
      <c r="A45" s="127" t="s">
        <v>2116</v>
      </c>
      <c r="B45" s="99">
        <v>0</v>
      </c>
    </row>
    <row r="46" s="23" customFormat="1" ht="17.1" customHeight="1" spans="1:2">
      <c r="A46" s="127" t="s">
        <v>306</v>
      </c>
      <c r="B46" s="99">
        <v>69737</v>
      </c>
    </row>
    <row r="47" s="23" customFormat="1" ht="17.1" customHeight="1" spans="1:2">
      <c r="A47" s="127" t="s">
        <v>2024</v>
      </c>
      <c r="B47" s="99">
        <v>53484</v>
      </c>
    </row>
    <row r="48" s="23" customFormat="1" ht="17.1" customHeight="1" spans="1:2">
      <c r="A48" s="127" t="s">
        <v>2117</v>
      </c>
      <c r="B48" s="99">
        <v>9095</v>
      </c>
    </row>
    <row r="49" s="23" customFormat="1" ht="17.1" customHeight="1" spans="1:2">
      <c r="A49" s="127" t="s">
        <v>2118</v>
      </c>
      <c r="B49" s="99">
        <v>0</v>
      </c>
    </row>
    <row r="50" s="23" customFormat="1" ht="17.1" customHeight="1" spans="1:2">
      <c r="A50" s="127" t="s">
        <v>2119</v>
      </c>
      <c r="B50" s="99">
        <v>24263</v>
      </c>
    </row>
    <row r="51" s="23" customFormat="1" ht="17.1" customHeight="1" spans="1:2">
      <c r="A51" s="127" t="s">
        <v>2120</v>
      </c>
      <c r="B51" s="99">
        <v>0</v>
      </c>
    </row>
    <row r="52" s="23" customFormat="1" ht="17.1" customHeight="1" spans="1:2">
      <c r="A52" s="127" t="s">
        <v>2121</v>
      </c>
      <c r="B52" s="99">
        <v>0</v>
      </c>
    </row>
    <row r="53" s="23" customFormat="1" ht="17.1" customHeight="1" spans="1:2">
      <c r="A53" s="127" t="s">
        <v>2122</v>
      </c>
      <c r="B53" s="99">
        <v>0</v>
      </c>
    </row>
    <row r="54" s="23" customFormat="1" ht="17.1" customHeight="1" spans="1:2">
      <c r="A54" s="127" t="s">
        <v>2123</v>
      </c>
      <c r="B54" s="99">
        <v>0</v>
      </c>
    </row>
    <row r="55" s="23" customFormat="1" ht="17.1" customHeight="1" spans="1:2">
      <c r="A55" s="127" t="s">
        <v>2124</v>
      </c>
      <c r="B55" s="99">
        <v>0</v>
      </c>
    </row>
    <row r="56" s="23" customFormat="1" ht="17.1" customHeight="1" spans="1:2">
      <c r="A56" s="127" t="s">
        <v>2125</v>
      </c>
      <c r="B56" s="99">
        <v>0</v>
      </c>
    </row>
    <row r="57" s="23" customFormat="1" ht="17.1" customHeight="1" spans="1:2">
      <c r="A57" s="127" t="s">
        <v>2126</v>
      </c>
      <c r="B57" s="99">
        <v>0</v>
      </c>
    </row>
    <row r="58" s="23" customFormat="1" ht="17.1" customHeight="1" spans="1:2">
      <c r="A58" s="127" t="s">
        <v>1645</v>
      </c>
      <c r="B58" s="99">
        <v>0</v>
      </c>
    </row>
    <row r="59" s="23" customFormat="1" ht="17.1" customHeight="1" spans="1:2">
      <c r="A59" s="127" t="s">
        <v>2127</v>
      </c>
      <c r="B59" s="99">
        <v>20126</v>
      </c>
    </row>
    <row r="60" s="23" customFormat="1" ht="17.1" customHeight="1" spans="1:2">
      <c r="A60" s="127" t="s">
        <v>2025</v>
      </c>
      <c r="B60" s="99">
        <v>0</v>
      </c>
    </row>
    <row r="61" s="23" customFormat="1" ht="17.1" customHeight="1" spans="1:2">
      <c r="A61" s="127" t="s">
        <v>2117</v>
      </c>
      <c r="B61" s="99">
        <v>0</v>
      </c>
    </row>
    <row r="62" s="23" customFormat="1" ht="17.1" customHeight="1" spans="1:2">
      <c r="A62" s="127" t="s">
        <v>2118</v>
      </c>
      <c r="B62" s="99">
        <v>0</v>
      </c>
    </row>
    <row r="63" s="23" customFormat="1" ht="17.1" customHeight="1" spans="1:2">
      <c r="A63" s="127" t="s">
        <v>2128</v>
      </c>
      <c r="B63" s="99">
        <v>0</v>
      </c>
    </row>
    <row r="64" s="23" customFormat="1" ht="17.1" customHeight="1" spans="1:2">
      <c r="A64" s="127" t="s">
        <v>2026</v>
      </c>
      <c r="B64" s="99">
        <v>253</v>
      </c>
    </row>
    <row r="65" s="23" customFormat="1" ht="17.1" customHeight="1" spans="1:2">
      <c r="A65" s="127" t="s">
        <v>2027</v>
      </c>
      <c r="B65" s="99">
        <v>0</v>
      </c>
    </row>
    <row r="66" s="23" customFormat="1" ht="17.1" customHeight="1" spans="1:2">
      <c r="A66" s="127" t="s">
        <v>2129</v>
      </c>
      <c r="B66" s="99">
        <v>0</v>
      </c>
    </row>
    <row r="67" s="23" customFormat="1" ht="17.1" customHeight="1" spans="1:2">
      <c r="A67" s="127" t="s">
        <v>2130</v>
      </c>
      <c r="B67" s="99">
        <v>0</v>
      </c>
    </row>
    <row r="68" s="23" customFormat="1" ht="17.1" customHeight="1" spans="1:2">
      <c r="A68" s="127" t="s">
        <v>2131</v>
      </c>
      <c r="B68" s="99">
        <v>0</v>
      </c>
    </row>
    <row r="69" s="23" customFormat="1" ht="17.1" customHeight="1" spans="1:2">
      <c r="A69" s="127" t="s">
        <v>2132</v>
      </c>
      <c r="B69" s="99">
        <v>0</v>
      </c>
    </row>
    <row r="70" s="23" customFormat="1" ht="17.1" customHeight="1" spans="1:2">
      <c r="A70" s="127" t="s">
        <v>2133</v>
      </c>
      <c r="B70" s="99">
        <v>0</v>
      </c>
    </row>
    <row r="71" s="23" customFormat="1" ht="17.1" customHeight="1" spans="1:2">
      <c r="A71" s="127" t="s">
        <v>2028</v>
      </c>
      <c r="B71" s="99">
        <v>0</v>
      </c>
    </row>
    <row r="72" s="23" customFormat="1" ht="17.1" customHeight="1" spans="1:2">
      <c r="A72" s="127" t="s">
        <v>2134</v>
      </c>
      <c r="B72" s="99">
        <v>0</v>
      </c>
    </row>
    <row r="73" s="23" customFormat="1" ht="17.1" customHeight="1" spans="1:2">
      <c r="A73" s="127" t="s">
        <v>2135</v>
      </c>
      <c r="B73" s="99">
        <v>0</v>
      </c>
    </row>
    <row r="74" s="23" customFormat="1" ht="17.1" customHeight="1" spans="1:2">
      <c r="A74" s="127" t="s">
        <v>2136</v>
      </c>
      <c r="B74" s="99">
        <v>0</v>
      </c>
    </row>
    <row r="75" s="23" customFormat="1" ht="17.1" customHeight="1" spans="1:2">
      <c r="A75" s="127" t="s">
        <v>2029</v>
      </c>
      <c r="B75" s="99">
        <v>0</v>
      </c>
    </row>
    <row r="76" s="23" customFormat="1" ht="17.1" customHeight="1" spans="1:2">
      <c r="A76" s="127" t="s">
        <v>2137</v>
      </c>
      <c r="B76" s="99">
        <v>0</v>
      </c>
    </row>
    <row r="77" s="23" customFormat="1" ht="17.1" customHeight="1" spans="1:2">
      <c r="A77" s="127" t="s">
        <v>2138</v>
      </c>
      <c r="B77" s="99">
        <v>0</v>
      </c>
    </row>
    <row r="78" s="23" customFormat="1" ht="17.1" customHeight="1" spans="1:2">
      <c r="A78" s="127" t="s">
        <v>2139</v>
      </c>
      <c r="B78" s="99">
        <v>0</v>
      </c>
    </row>
    <row r="79" s="23" customFormat="1" ht="17.1" customHeight="1" spans="1:2">
      <c r="A79" s="127" t="s">
        <v>2030</v>
      </c>
      <c r="B79" s="99">
        <v>0</v>
      </c>
    </row>
    <row r="80" s="23" customFormat="1" ht="17.1" customHeight="1" spans="1:2">
      <c r="A80" s="127" t="s">
        <v>2137</v>
      </c>
      <c r="B80" s="99">
        <v>0</v>
      </c>
    </row>
    <row r="81" s="23" customFormat="1" ht="17.1" customHeight="1" spans="1:2">
      <c r="A81" s="127" t="s">
        <v>2138</v>
      </c>
      <c r="B81" s="99">
        <v>0</v>
      </c>
    </row>
    <row r="82" s="23" customFormat="1" ht="17.1" customHeight="1" spans="1:2">
      <c r="A82" s="127" t="s">
        <v>2140</v>
      </c>
      <c r="B82" s="99">
        <v>0</v>
      </c>
    </row>
    <row r="83" s="23" customFormat="1" ht="17.1" customHeight="1" spans="1:2">
      <c r="A83" s="127" t="s">
        <v>2031</v>
      </c>
      <c r="B83" s="99">
        <v>0</v>
      </c>
    </row>
    <row r="84" s="23" customFormat="1" ht="17.1" customHeight="1" spans="1:2">
      <c r="A84" s="127" t="s">
        <v>2141</v>
      </c>
      <c r="B84" s="99">
        <v>0</v>
      </c>
    </row>
    <row r="85" s="23" customFormat="1" ht="17.1" customHeight="1" spans="1:2">
      <c r="A85" s="127" t="s">
        <v>2142</v>
      </c>
      <c r="B85" s="99">
        <v>0</v>
      </c>
    </row>
    <row r="86" s="23" customFormat="1" ht="17.1" customHeight="1" spans="1:2">
      <c r="A86" s="127" t="s">
        <v>2143</v>
      </c>
      <c r="B86" s="99">
        <v>0</v>
      </c>
    </row>
    <row r="87" s="23" customFormat="1" ht="17.1" customHeight="1" spans="1:2">
      <c r="A87" s="127" t="s">
        <v>2144</v>
      </c>
      <c r="B87" s="99">
        <v>0</v>
      </c>
    </row>
    <row r="88" s="23" customFormat="1" ht="17.1" customHeight="1" spans="1:2">
      <c r="A88" s="127" t="s">
        <v>2145</v>
      </c>
      <c r="B88" s="99">
        <v>0</v>
      </c>
    </row>
    <row r="89" s="23" customFormat="1" ht="17.1" customHeight="1" spans="1:2">
      <c r="A89" s="127" t="s">
        <v>2032</v>
      </c>
      <c r="B89" s="99">
        <v>0</v>
      </c>
    </row>
    <row r="90" s="23" customFormat="1" ht="17.1" customHeight="1" spans="1:2">
      <c r="A90" s="127" t="s">
        <v>2146</v>
      </c>
      <c r="B90" s="99">
        <v>0</v>
      </c>
    </row>
    <row r="91" s="23" customFormat="1" ht="17.1" customHeight="1" spans="1:2">
      <c r="A91" s="127" t="s">
        <v>2147</v>
      </c>
      <c r="B91" s="99">
        <v>0</v>
      </c>
    </row>
    <row r="92" s="23" customFormat="1" ht="17.1" customHeight="1" spans="1:2">
      <c r="A92" s="127" t="s">
        <v>2033</v>
      </c>
      <c r="B92" s="99">
        <v>16000</v>
      </c>
    </row>
    <row r="93" s="23" customFormat="1" ht="17.1" customHeight="1" spans="1:2">
      <c r="A93" s="127" t="s">
        <v>2137</v>
      </c>
      <c r="B93" s="99">
        <v>0</v>
      </c>
    </row>
    <row r="94" s="23" customFormat="1" ht="17.1" customHeight="1" spans="1:2">
      <c r="A94" s="127" t="s">
        <v>2138</v>
      </c>
      <c r="B94" s="99">
        <v>0</v>
      </c>
    </row>
    <row r="95" s="23" customFormat="1" ht="17.1" customHeight="1" spans="1:2">
      <c r="A95" s="127" t="s">
        <v>2148</v>
      </c>
      <c r="B95" s="99">
        <v>0</v>
      </c>
    </row>
    <row r="96" s="23" customFormat="1" ht="17.1" customHeight="1" spans="1:2">
      <c r="A96" s="127" t="s">
        <v>2149</v>
      </c>
      <c r="B96" s="99">
        <v>0</v>
      </c>
    </row>
    <row r="97" s="23" customFormat="1" ht="17.1" customHeight="1" spans="1:2">
      <c r="A97" s="127" t="s">
        <v>2150</v>
      </c>
      <c r="B97" s="99">
        <v>0</v>
      </c>
    </row>
    <row r="98" s="23" customFormat="1" ht="17.1" customHeight="1" spans="1:2">
      <c r="A98" s="127" t="s">
        <v>2151</v>
      </c>
      <c r="B98" s="99">
        <v>16000</v>
      </c>
    </row>
    <row r="99" s="23" customFormat="1" ht="17.1" customHeight="1" spans="1:2">
      <c r="A99" s="127" t="s">
        <v>2152</v>
      </c>
      <c r="B99" s="99">
        <v>0</v>
      </c>
    </row>
    <row r="100" s="23" customFormat="1" ht="17.1" customHeight="1" spans="1:2">
      <c r="A100" s="127" t="s">
        <v>2153</v>
      </c>
      <c r="B100" s="99">
        <v>0</v>
      </c>
    </row>
    <row r="101" s="23" customFormat="1" ht="17.1" customHeight="1" spans="1:2">
      <c r="A101" s="127" t="s">
        <v>313</v>
      </c>
      <c r="B101" s="99">
        <v>0</v>
      </c>
    </row>
    <row r="102" s="23" customFormat="1" ht="17.1" customHeight="1" spans="1:2">
      <c r="A102" s="127" t="s">
        <v>2034</v>
      </c>
      <c r="B102" s="99">
        <v>0</v>
      </c>
    </row>
    <row r="103" s="23" customFormat="1" ht="17.1" customHeight="1" spans="1:2">
      <c r="A103" s="127" t="s">
        <v>2109</v>
      </c>
      <c r="B103" s="99">
        <v>0</v>
      </c>
    </row>
    <row r="104" s="23" customFormat="1" ht="17.1" customHeight="1" spans="1:2">
      <c r="A104" s="127" t="s">
        <v>2154</v>
      </c>
      <c r="B104" s="99">
        <v>0</v>
      </c>
    </row>
    <row r="105" s="23" customFormat="1" ht="17.1" customHeight="1" spans="1:2">
      <c r="A105" s="127" t="s">
        <v>2155</v>
      </c>
      <c r="B105" s="99">
        <v>0</v>
      </c>
    </row>
    <row r="106" s="23" customFormat="1" ht="17.1" customHeight="1" spans="1:2">
      <c r="A106" s="127" t="s">
        <v>2156</v>
      </c>
      <c r="B106" s="99">
        <v>0</v>
      </c>
    </row>
    <row r="107" s="23" customFormat="1" ht="17.1" customHeight="1" spans="1:2">
      <c r="A107" s="127" t="s">
        <v>2035</v>
      </c>
      <c r="B107" s="99">
        <v>0</v>
      </c>
    </row>
    <row r="108" s="23" customFormat="1" ht="17.1" customHeight="1" spans="1:2">
      <c r="A108" s="127" t="s">
        <v>2109</v>
      </c>
      <c r="B108" s="99">
        <v>0</v>
      </c>
    </row>
    <row r="109" s="23" customFormat="1" ht="17.1" customHeight="1" spans="1:2">
      <c r="A109" s="127" t="s">
        <v>2154</v>
      </c>
      <c r="B109" s="99">
        <v>0</v>
      </c>
    </row>
    <row r="110" s="23" customFormat="1" ht="17.1" customHeight="1" spans="1:2">
      <c r="A110" s="127" t="s">
        <v>2157</v>
      </c>
      <c r="B110" s="99">
        <v>0</v>
      </c>
    </row>
    <row r="111" s="23" customFormat="1" ht="17.1" customHeight="1" spans="1:2">
      <c r="A111" s="127" t="s">
        <v>2158</v>
      </c>
      <c r="B111" s="99">
        <v>0</v>
      </c>
    </row>
    <row r="112" s="23" customFormat="1" ht="17.1" customHeight="1" spans="1:2">
      <c r="A112" s="127" t="s">
        <v>2036</v>
      </c>
      <c r="B112" s="99">
        <v>0</v>
      </c>
    </row>
    <row r="113" s="23" customFormat="1" ht="17.1" customHeight="1" spans="1:2">
      <c r="A113" s="127" t="s">
        <v>1464</v>
      </c>
      <c r="B113" s="99">
        <v>0</v>
      </c>
    </row>
    <row r="114" s="23" customFormat="1" ht="17.1" customHeight="1" spans="1:2">
      <c r="A114" s="127" t="s">
        <v>2159</v>
      </c>
      <c r="B114" s="99">
        <v>0</v>
      </c>
    </row>
    <row r="115" s="23" customFormat="1" ht="17.1" customHeight="1" spans="1:2">
      <c r="A115" s="127" t="s">
        <v>2160</v>
      </c>
      <c r="B115" s="99">
        <v>0</v>
      </c>
    </row>
    <row r="116" s="23" customFormat="1" ht="17.1" customHeight="1" spans="1:2">
      <c r="A116" s="127" t="s">
        <v>2161</v>
      </c>
      <c r="B116" s="99">
        <v>0</v>
      </c>
    </row>
    <row r="117" s="23" customFormat="1" ht="17.1" customHeight="1" spans="1:2">
      <c r="A117" s="127" t="s">
        <v>2037</v>
      </c>
      <c r="B117" s="99">
        <v>0</v>
      </c>
    </row>
    <row r="118" s="23" customFormat="1" ht="17.1" customHeight="1" spans="1:2">
      <c r="A118" s="127" t="s">
        <v>2162</v>
      </c>
      <c r="B118" s="99">
        <v>0</v>
      </c>
    </row>
    <row r="119" s="23" customFormat="1" ht="17.1" customHeight="1" spans="1:2">
      <c r="A119" s="127" t="s">
        <v>2163</v>
      </c>
      <c r="B119" s="99">
        <v>0</v>
      </c>
    </row>
    <row r="120" s="23" customFormat="1" ht="17.1" customHeight="1" spans="1:2">
      <c r="A120" s="127" t="s">
        <v>2038</v>
      </c>
      <c r="B120" s="99">
        <v>0</v>
      </c>
    </row>
    <row r="121" s="23" customFormat="1" ht="17.1" customHeight="1" spans="1:2">
      <c r="A121" s="127" t="s">
        <v>2164</v>
      </c>
      <c r="B121" s="99">
        <v>0</v>
      </c>
    </row>
    <row r="122" s="23" customFormat="1" ht="17.1" customHeight="1" spans="1:2">
      <c r="A122" s="127" t="s">
        <v>2165</v>
      </c>
      <c r="B122" s="99">
        <v>0</v>
      </c>
    </row>
    <row r="123" s="23" customFormat="1" ht="17.1" customHeight="1" spans="1:2">
      <c r="A123" s="127" t="s">
        <v>2166</v>
      </c>
      <c r="B123" s="99">
        <v>0</v>
      </c>
    </row>
    <row r="124" s="23" customFormat="1" ht="17.1" customHeight="1" spans="1:2">
      <c r="A124" s="127" t="s">
        <v>2167</v>
      </c>
      <c r="B124" s="99">
        <v>0</v>
      </c>
    </row>
    <row r="125" s="23" customFormat="1" ht="17.1" customHeight="1" spans="1:2">
      <c r="A125" s="127" t="s">
        <v>322</v>
      </c>
      <c r="B125" s="99">
        <v>331</v>
      </c>
    </row>
    <row r="126" s="23" customFormat="1" ht="17.1" customHeight="1" spans="1:2">
      <c r="A126" s="127" t="s">
        <v>2039</v>
      </c>
      <c r="B126" s="99">
        <v>0</v>
      </c>
    </row>
    <row r="127" s="23" customFormat="1" ht="17.1" customHeight="1" spans="1:2">
      <c r="A127" s="127" t="s">
        <v>1491</v>
      </c>
      <c r="B127" s="99">
        <v>0</v>
      </c>
    </row>
    <row r="128" s="23" customFormat="1" ht="17.1" customHeight="1" spans="1:2">
      <c r="A128" s="127" t="s">
        <v>1492</v>
      </c>
      <c r="B128" s="99">
        <v>0</v>
      </c>
    </row>
    <row r="129" s="23" customFormat="1" ht="17.1" customHeight="1" spans="1:2">
      <c r="A129" s="127" t="s">
        <v>2168</v>
      </c>
      <c r="B129" s="99">
        <v>0</v>
      </c>
    </row>
    <row r="130" s="23" customFormat="1" ht="17.1" customHeight="1" spans="1:2">
      <c r="A130" s="127" t="s">
        <v>2169</v>
      </c>
      <c r="B130" s="99">
        <v>0</v>
      </c>
    </row>
    <row r="131" s="23" customFormat="1" ht="17.1" customHeight="1" spans="1:2">
      <c r="A131" s="127" t="s">
        <v>2040</v>
      </c>
      <c r="B131" s="99">
        <v>0</v>
      </c>
    </row>
    <row r="132" s="23" customFormat="1" ht="17.1" customHeight="1" spans="1:2">
      <c r="A132" s="127" t="s">
        <v>2168</v>
      </c>
      <c r="B132" s="99">
        <v>0</v>
      </c>
    </row>
    <row r="133" s="23" customFormat="1" ht="17.1" customHeight="1" spans="1:2">
      <c r="A133" s="127" t="s">
        <v>2170</v>
      </c>
      <c r="B133" s="99">
        <v>0</v>
      </c>
    </row>
    <row r="134" s="23" customFormat="1" ht="17.1" customHeight="1" spans="1:2">
      <c r="A134" s="127" t="s">
        <v>2171</v>
      </c>
      <c r="B134" s="99">
        <v>0</v>
      </c>
    </row>
    <row r="135" s="23" customFormat="1" ht="17.1" customHeight="1" spans="1:2">
      <c r="A135" s="127" t="s">
        <v>2172</v>
      </c>
      <c r="B135" s="99">
        <v>0</v>
      </c>
    </row>
    <row r="136" s="23" customFormat="1" ht="17.1" customHeight="1" spans="1:2">
      <c r="A136" s="127" t="s">
        <v>2041</v>
      </c>
      <c r="B136" s="99">
        <v>0</v>
      </c>
    </row>
    <row r="137" s="23" customFormat="1" ht="17.1" customHeight="1" spans="1:2">
      <c r="A137" s="127" t="s">
        <v>1498</v>
      </c>
      <c r="B137" s="99">
        <v>0</v>
      </c>
    </row>
    <row r="138" s="23" customFormat="1" ht="17.1" customHeight="1" spans="1:2">
      <c r="A138" s="127" t="s">
        <v>2173</v>
      </c>
      <c r="B138" s="99">
        <v>0</v>
      </c>
    </row>
    <row r="139" s="23" customFormat="1" ht="17.1" customHeight="1" spans="1:2">
      <c r="A139" s="127" t="s">
        <v>2174</v>
      </c>
      <c r="B139" s="99">
        <v>0</v>
      </c>
    </row>
    <row r="140" s="23" customFormat="1" ht="17.1" customHeight="1" spans="1:2">
      <c r="A140" s="127" t="s">
        <v>2175</v>
      </c>
      <c r="B140" s="99">
        <v>0</v>
      </c>
    </row>
    <row r="141" s="23" customFormat="1" ht="17.1" customHeight="1" spans="1:2">
      <c r="A141" s="127" t="s">
        <v>2042</v>
      </c>
      <c r="B141" s="99">
        <v>331</v>
      </c>
    </row>
    <row r="142" s="23" customFormat="1" ht="17.1" customHeight="1" spans="1:2">
      <c r="A142" s="127" t="s">
        <v>2176</v>
      </c>
      <c r="B142" s="99">
        <v>0</v>
      </c>
    </row>
    <row r="143" s="23" customFormat="1" ht="17.1" customHeight="1" spans="1:2">
      <c r="A143" s="127" t="s">
        <v>1517</v>
      </c>
      <c r="B143" s="99">
        <v>0</v>
      </c>
    </row>
    <row r="144" s="23" customFormat="1" ht="17.1" customHeight="1" spans="1:2">
      <c r="A144" s="127" t="s">
        <v>2177</v>
      </c>
      <c r="B144" s="99">
        <v>0</v>
      </c>
    </row>
    <row r="145" s="23" customFormat="1" ht="17.1" customHeight="1" spans="1:2">
      <c r="A145" s="127" t="s">
        <v>2178</v>
      </c>
      <c r="B145" s="99">
        <v>0</v>
      </c>
    </row>
    <row r="146" s="23" customFormat="1" ht="17.1" customHeight="1" spans="1:2">
      <c r="A146" s="127" t="s">
        <v>2179</v>
      </c>
      <c r="B146" s="99">
        <v>0</v>
      </c>
    </row>
    <row r="147" s="23" customFormat="1" ht="17.1" customHeight="1" spans="1:2">
      <c r="A147" s="127" t="s">
        <v>2180</v>
      </c>
      <c r="B147" s="99">
        <v>331</v>
      </c>
    </row>
    <row r="148" s="23" customFormat="1" ht="17.1" customHeight="1" spans="1:2">
      <c r="A148" s="127" t="s">
        <v>2181</v>
      </c>
      <c r="B148" s="99">
        <v>0</v>
      </c>
    </row>
    <row r="149" s="23" customFormat="1" ht="17.1" customHeight="1" spans="1:2">
      <c r="A149" s="127" t="s">
        <v>2182</v>
      </c>
      <c r="B149" s="99">
        <v>0</v>
      </c>
    </row>
    <row r="150" s="23" customFormat="1" ht="17.1" customHeight="1" spans="1:2">
      <c r="A150" s="127" t="s">
        <v>2043</v>
      </c>
      <c r="B150" s="99">
        <v>0</v>
      </c>
    </row>
    <row r="151" s="23" customFormat="1" ht="17.1" customHeight="1" spans="1:2">
      <c r="A151" s="127" t="s">
        <v>2183</v>
      </c>
      <c r="B151" s="99">
        <v>0</v>
      </c>
    </row>
    <row r="152" s="23" customFormat="1" ht="17.1" customHeight="1" spans="1:2">
      <c r="A152" s="127" t="s">
        <v>2184</v>
      </c>
      <c r="B152" s="99">
        <v>0</v>
      </c>
    </row>
    <row r="153" s="23" customFormat="1" ht="17.1" customHeight="1" spans="1:2">
      <c r="A153" s="127" t="s">
        <v>2044</v>
      </c>
      <c r="B153" s="99">
        <v>0</v>
      </c>
    </row>
    <row r="154" s="23" customFormat="1" ht="17.1" customHeight="1" spans="1:2">
      <c r="A154" s="127" t="s">
        <v>2183</v>
      </c>
      <c r="B154" s="99">
        <v>0</v>
      </c>
    </row>
    <row r="155" s="23" customFormat="1" ht="17.1" customHeight="1" spans="1:2">
      <c r="A155" s="127" t="s">
        <v>2185</v>
      </c>
      <c r="B155" s="99">
        <v>0</v>
      </c>
    </row>
    <row r="156" s="23" customFormat="1" ht="17.1" customHeight="1" spans="1:2">
      <c r="A156" s="127" t="s">
        <v>2045</v>
      </c>
      <c r="B156" s="99">
        <v>0</v>
      </c>
    </row>
    <row r="157" s="23" customFormat="1" ht="17.1" customHeight="1" spans="1:2">
      <c r="A157" s="127" t="s">
        <v>2046</v>
      </c>
      <c r="B157" s="99">
        <v>0</v>
      </c>
    </row>
    <row r="158" s="23" customFormat="1" ht="17.1" customHeight="1" spans="1:2">
      <c r="A158" s="127" t="s">
        <v>2186</v>
      </c>
      <c r="B158" s="99">
        <v>0</v>
      </c>
    </row>
    <row r="159" s="23" customFormat="1" ht="17.1" customHeight="1" spans="1:2">
      <c r="A159" s="127" t="s">
        <v>2187</v>
      </c>
      <c r="B159" s="99">
        <v>0</v>
      </c>
    </row>
    <row r="160" s="23" customFormat="1" ht="17.1" customHeight="1" spans="1:2">
      <c r="A160" s="127" t="s">
        <v>2188</v>
      </c>
      <c r="B160" s="99">
        <v>0</v>
      </c>
    </row>
    <row r="161" s="23" customFormat="1" ht="17.1" customHeight="1" spans="1:2">
      <c r="A161" s="127" t="s">
        <v>330</v>
      </c>
      <c r="B161" s="99">
        <v>0</v>
      </c>
    </row>
    <row r="162" s="23" customFormat="1" ht="17.1" customHeight="1" spans="1:2">
      <c r="A162" s="127" t="s">
        <v>2047</v>
      </c>
      <c r="B162" s="99">
        <v>0</v>
      </c>
    </row>
    <row r="163" s="23" customFormat="1" ht="17.1" customHeight="1" spans="1:2">
      <c r="A163" s="127" t="s">
        <v>2189</v>
      </c>
      <c r="B163" s="99">
        <v>0</v>
      </c>
    </row>
    <row r="164" s="23" customFormat="1" ht="17.1" customHeight="1" spans="1:2">
      <c r="A164" s="127" t="s">
        <v>2190</v>
      </c>
      <c r="B164" s="99">
        <v>0</v>
      </c>
    </row>
    <row r="165" s="23" customFormat="1" ht="17.1" customHeight="1" spans="1:2">
      <c r="A165" s="127" t="s">
        <v>1780</v>
      </c>
      <c r="B165" s="99">
        <v>53079</v>
      </c>
    </row>
    <row r="166" s="23" customFormat="1" ht="17.1" customHeight="1" spans="1:2">
      <c r="A166" s="127" t="s">
        <v>2048</v>
      </c>
      <c r="B166" s="99">
        <v>53000</v>
      </c>
    </row>
    <row r="167" s="23" customFormat="1" ht="17.1" customHeight="1" spans="1:2">
      <c r="A167" s="127" t="s">
        <v>2191</v>
      </c>
      <c r="B167" s="99">
        <v>0</v>
      </c>
    </row>
    <row r="168" s="23" customFormat="1" ht="17.1" customHeight="1" spans="1:2">
      <c r="A168" s="127" t="s">
        <v>2192</v>
      </c>
      <c r="B168" s="99">
        <v>53000</v>
      </c>
    </row>
    <row r="169" s="23" customFormat="1" ht="17.1" customHeight="1" spans="1:2">
      <c r="A169" s="127" t="s">
        <v>2193</v>
      </c>
      <c r="B169" s="99">
        <v>0</v>
      </c>
    </row>
    <row r="170" s="23" customFormat="1" ht="17.1" customHeight="1" spans="1:2">
      <c r="A170" s="127" t="s">
        <v>2049</v>
      </c>
      <c r="B170" s="99">
        <v>0</v>
      </c>
    </row>
    <row r="171" s="23" customFormat="1" ht="17.1" customHeight="1" spans="1:2">
      <c r="A171" s="127" t="s">
        <v>2194</v>
      </c>
      <c r="B171" s="99">
        <v>0</v>
      </c>
    </row>
    <row r="172" s="23" customFormat="1" ht="17.1" customHeight="1" spans="1:2">
      <c r="A172" s="127" t="s">
        <v>2195</v>
      </c>
      <c r="B172" s="99">
        <v>0</v>
      </c>
    </row>
    <row r="173" s="23" customFormat="1" ht="17.1" customHeight="1" spans="1:2">
      <c r="A173" s="127" t="s">
        <v>2196</v>
      </c>
      <c r="B173" s="99">
        <v>0</v>
      </c>
    </row>
    <row r="174" s="23" customFormat="1" ht="17.1" customHeight="1" spans="1:2">
      <c r="A174" s="127" t="s">
        <v>2197</v>
      </c>
      <c r="B174" s="99">
        <v>0</v>
      </c>
    </row>
    <row r="175" s="23" customFormat="1" ht="17.1" customHeight="1" spans="1:2">
      <c r="A175" s="127" t="s">
        <v>2198</v>
      </c>
      <c r="B175" s="99">
        <v>0</v>
      </c>
    </row>
    <row r="176" s="23" customFormat="1" ht="17.1" customHeight="1" spans="1:2">
      <c r="A176" s="127" t="s">
        <v>2199</v>
      </c>
      <c r="B176" s="99">
        <v>0</v>
      </c>
    </row>
    <row r="177" s="23" customFormat="1" ht="17.1" customHeight="1" spans="1:2">
      <c r="A177" s="127" t="s">
        <v>2200</v>
      </c>
      <c r="B177" s="99">
        <v>0</v>
      </c>
    </row>
    <row r="178" s="23" customFormat="1" ht="17.1" customHeight="1" spans="1:2">
      <c r="A178" s="127" t="s">
        <v>2201</v>
      </c>
      <c r="B178" s="99">
        <v>0</v>
      </c>
    </row>
    <row r="179" s="23" customFormat="1" ht="17.1" customHeight="1" spans="1:2">
      <c r="A179" s="127" t="s">
        <v>2050</v>
      </c>
      <c r="B179" s="99">
        <v>79</v>
      </c>
    </row>
    <row r="180" s="23" customFormat="1" ht="17.1" customHeight="1" spans="1:2">
      <c r="A180" s="127" t="s">
        <v>2202</v>
      </c>
      <c r="B180" s="99">
        <v>0</v>
      </c>
    </row>
    <row r="181" s="23" customFormat="1" ht="17.1" customHeight="1" spans="1:2">
      <c r="A181" s="127" t="s">
        <v>2203</v>
      </c>
      <c r="B181" s="99">
        <v>24</v>
      </c>
    </row>
    <row r="182" s="23" customFormat="1" ht="17.1" customHeight="1" spans="1:2">
      <c r="A182" s="127" t="s">
        <v>2204</v>
      </c>
      <c r="B182" s="99">
        <v>53</v>
      </c>
    </row>
    <row r="183" s="23" customFormat="1" ht="17.1" customHeight="1" spans="1:2">
      <c r="A183" s="127" t="s">
        <v>2205</v>
      </c>
      <c r="B183" s="99">
        <v>0</v>
      </c>
    </row>
    <row r="184" s="23" customFormat="1" ht="17.1" customHeight="1" spans="1:2">
      <c r="A184" s="127" t="s">
        <v>2206</v>
      </c>
      <c r="B184" s="99">
        <v>0</v>
      </c>
    </row>
    <row r="185" s="23" customFormat="1" ht="17.1" customHeight="1" spans="1:2">
      <c r="A185" s="127" t="s">
        <v>2207</v>
      </c>
      <c r="B185" s="99">
        <v>2</v>
      </c>
    </row>
    <row r="186" s="23" customFormat="1" ht="17.1" customHeight="1" spans="1:2">
      <c r="A186" s="127" t="s">
        <v>2208</v>
      </c>
      <c r="B186" s="99">
        <v>0</v>
      </c>
    </row>
    <row r="187" s="23" customFormat="1" ht="17.1" customHeight="1" spans="1:2">
      <c r="A187" s="127" t="s">
        <v>2209</v>
      </c>
      <c r="B187" s="99">
        <v>0</v>
      </c>
    </row>
    <row r="188" s="23" customFormat="1" ht="17.1" customHeight="1" spans="1:2">
      <c r="A188" s="127" t="s">
        <v>2210</v>
      </c>
      <c r="B188" s="99">
        <v>0</v>
      </c>
    </row>
    <row r="189" s="23" customFormat="1" ht="17.1" customHeight="1" spans="1:2">
      <c r="A189" s="127" t="s">
        <v>2211</v>
      </c>
      <c r="B189" s="99">
        <v>0</v>
      </c>
    </row>
    <row r="190" s="23" customFormat="1" ht="17.1" customHeight="1" spans="1:2">
      <c r="A190" s="127" t="s">
        <v>2212</v>
      </c>
      <c r="B190" s="99">
        <v>0</v>
      </c>
    </row>
    <row r="191" s="23" customFormat="1" ht="17.1" customHeight="1" spans="1:2">
      <c r="A191" s="127" t="s">
        <v>384</v>
      </c>
      <c r="B191" s="99">
        <v>4563</v>
      </c>
    </row>
    <row r="192" s="23" customFormat="1" ht="17.1" customHeight="1" spans="1:2">
      <c r="A192" s="127" t="s">
        <v>2213</v>
      </c>
      <c r="B192" s="99">
        <v>4563</v>
      </c>
    </row>
    <row r="193" s="23" customFormat="1" ht="17.1" customHeight="1" spans="1:2">
      <c r="A193" s="127" t="s">
        <v>2214</v>
      </c>
      <c r="B193" s="99">
        <v>0</v>
      </c>
    </row>
    <row r="194" s="23" customFormat="1" ht="17.1" customHeight="1" spans="1:2">
      <c r="A194" s="127" t="s">
        <v>2215</v>
      </c>
      <c r="B194" s="99">
        <v>0</v>
      </c>
    </row>
    <row r="195" s="23" customFormat="1" ht="17.1" customHeight="1" spans="1:2">
      <c r="A195" s="127" t="s">
        <v>2216</v>
      </c>
      <c r="B195" s="99">
        <v>0</v>
      </c>
    </row>
    <row r="196" s="23" customFormat="1" ht="17.1" customHeight="1" spans="1:2">
      <c r="A196" s="127" t="s">
        <v>2217</v>
      </c>
      <c r="B196" s="99">
        <v>0</v>
      </c>
    </row>
    <row r="197" s="23" customFormat="1" ht="17.1" customHeight="1" spans="1:2">
      <c r="A197" s="127" t="s">
        <v>2218</v>
      </c>
      <c r="B197" s="99">
        <v>0</v>
      </c>
    </row>
    <row r="198" s="23" customFormat="1" ht="17.1" customHeight="1" spans="1:2">
      <c r="A198" s="127" t="s">
        <v>2219</v>
      </c>
      <c r="B198" s="99">
        <v>0</v>
      </c>
    </row>
    <row r="199" s="23" customFormat="1" ht="17.1" customHeight="1" spans="1:2">
      <c r="A199" s="127" t="s">
        <v>2220</v>
      </c>
      <c r="B199" s="99">
        <v>0</v>
      </c>
    </row>
    <row r="200" s="23" customFormat="1" ht="17.1" customHeight="1" spans="1:2">
      <c r="A200" s="127" t="s">
        <v>2221</v>
      </c>
      <c r="B200" s="99">
        <v>0</v>
      </c>
    </row>
    <row r="201" s="23" customFormat="1" ht="17.1" customHeight="1" spans="1:2">
      <c r="A201" s="127" t="s">
        <v>2222</v>
      </c>
      <c r="B201" s="99">
        <v>0</v>
      </c>
    </row>
    <row r="202" s="23" customFormat="1" ht="17.1" customHeight="1" spans="1:2">
      <c r="A202" s="127" t="s">
        <v>2223</v>
      </c>
      <c r="B202" s="99">
        <v>0</v>
      </c>
    </row>
    <row r="203" s="23" customFormat="1" ht="17.1" customHeight="1" spans="1:2">
      <c r="A203" s="127" t="s">
        <v>2224</v>
      </c>
      <c r="B203" s="99">
        <v>0</v>
      </c>
    </row>
    <row r="204" s="23" customFormat="1" ht="17.1" customHeight="1" spans="1:2">
      <c r="A204" s="127" t="s">
        <v>2225</v>
      </c>
      <c r="B204" s="99">
        <v>0</v>
      </c>
    </row>
    <row r="205" s="23" customFormat="1" ht="17.1" customHeight="1" spans="1:2">
      <c r="A205" s="127" t="s">
        <v>2226</v>
      </c>
      <c r="B205" s="99">
        <v>0</v>
      </c>
    </row>
    <row r="206" s="23" customFormat="1" ht="17.1" customHeight="1" spans="1:2">
      <c r="A206" s="127" t="s">
        <v>2227</v>
      </c>
      <c r="B206" s="99">
        <v>0</v>
      </c>
    </row>
    <row r="207" s="23" customFormat="1" ht="17.1" customHeight="1" spans="1:2">
      <c r="A207" s="127" t="s">
        <v>2228</v>
      </c>
      <c r="B207" s="99">
        <v>4563</v>
      </c>
    </row>
    <row r="208" s="23" customFormat="1" ht="17.1" customHeight="1" spans="1:2">
      <c r="A208" s="127" t="s">
        <v>2229</v>
      </c>
      <c r="B208" s="99">
        <v>0</v>
      </c>
    </row>
    <row r="209" s="23" customFormat="1" ht="17.1" customHeight="1" spans="1:2">
      <c r="A209" s="127" t="s">
        <v>386</v>
      </c>
      <c r="B209" s="99">
        <v>73</v>
      </c>
    </row>
    <row r="210" s="23" customFormat="1" ht="17.1" customHeight="1" spans="1:2">
      <c r="A210" s="127" t="s">
        <v>2230</v>
      </c>
      <c r="B210" s="99">
        <v>73</v>
      </c>
    </row>
    <row r="211" s="23" customFormat="1" ht="17.1" customHeight="1" spans="1:2">
      <c r="A211" s="127" t="s">
        <v>2231</v>
      </c>
      <c r="B211" s="99">
        <v>0</v>
      </c>
    </row>
    <row r="212" s="23" customFormat="1" ht="17.1" customHeight="1" spans="1:2">
      <c r="A212" s="127" t="s">
        <v>2232</v>
      </c>
      <c r="B212" s="99">
        <v>0</v>
      </c>
    </row>
    <row r="213" s="23" customFormat="1" ht="17.1" customHeight="1" spans="1:2">
      <c r="A213" s="127" t="s">
        <v>2233</v>
      </c>
      <c r="B213" s="99">
        <v>0</v>
      </c>
    </row>
    <row r="214" s="23" customFormat="1" ht="17.1" customHeight="1" spans="1:2">
      <c r="A214" s="127" t="s">
        <v>2234</v>
      </c>
      <c r="B214" s="99">
        <v>0</v>
      </c>
    </row>
    <row r="215" s="23" customFormat="1" ht="17.1" customHeight="1" spans="1:2">
      <c r="A215" s="127" t="s">
        <v>2235</v>
      </c>
      <c r="B215" s="99">
        <v>0</v>
      </c>
    </row>
    <row r="216" s="23" customFormat="1" ht="17.1" customHeight="1" spans="1:2">
      <c r="A216" s="127" t="s">
        <v>2236</v>
      </c>
      <c r="B216" s="99">
        <v>0</v>
      </c>
    </row>
    <row r="217" s="23" customFormat="1" ht="17.1" customHeight="1" spans="1:2">
      <c r="A217" s="127" t="s">
        <v>2237</v>
      </c>
      <c r="B217" s="99">
        <v>0</v>
      </c>
    </row>
    <row r="218" s="23" customFormat="1" ht="17.1" customHeight="1" spans="1:2">
      <c r="A218" s="127" t="s">
        <v>2238</v>
      </c>
      <c r="B218" s="99">
        <v>0</v>
      </c>
    </row>
    <row r="219" s="23" customFormat="1" ht="17.1" customHeight="1" spans="1:2">
      <c r="A219" s="127" t="s">
        <v>2239</v>
      </c>
      <c r="B219" s="99">
        <v>0</v>
      </c>
    </row>
    <row r="220" s="23" customFormat="1" ht="17.1" customHeight="1" spans="1:2">
      <c r="A220" s="127" t="s">
        <v>2240</v>
      </c>
      <c r="B220" s="99">
        <v>0</v>
      </c>
    </row>
    <row r="221" s="23" customFormat="1" ht="17.1" customHeight="1" spans="1:2">
      <c r="A221" s="127" t="s">
        <v>2241</v>
      </c>
      <c r="B221" s="99">
        <v>0</v>
      </c>
    </row>
    <row r="222" s="23" customFormat="1" ht="17.1" customHeight="1" spans="1:2">
      <c r="A222" s="127" t="s">
        <v>2242</v>
      </c>
      <c r="B222" s="99">
        <v>0</v>
      </c>
    </row>
    <row r="223" s="23" customFormat="1" ht="17.1" customHeight="1" spans="1:2">
      <c r="A223" s="127" t="s">
        <v>2243</v>
      </c>
      <c r="B223" s="99">
        <v>0</v>
      </c>
    </row>
    <row r="224" s="23" customFormat="1" ht="17.1" customHeight="1" spans="1:2">
      <c r="A224" s="127" t="s">
        <v>2244</v>
      </c>
      <c r="B224" s="99">
        <v>0</v>
      </c>
    </row>
    <row r="225" s="23" customFormat="1" ht="17.1" customHeight="1" spans="1:2">
      <c r="A225" s="127" t="s">
        <v>2245</v>
      </c>
      <c r="B225" s="99">
        <v>73</v>
      </c>
    </row>
    <row r="226" s="23" customFormat="1" ht="17.1" customHeight="1" spans="1:2">
      <c r="A226" s="127" t="s">
        <v>2246</v>
      </c>
      <c r="B226" s="99">
        <v>0</v>
      </c>
    </row>
    <row r="227" s="23" customFormat="1" ht="17.1" customHeight="1" spans="1:2">
      <c r="A227" s="127" t="s">
        <v>1968</v>
      </c>
      <c r="B227" s="99">
        <v>0</v>
      </c>
    </row>
    <row r="228" s="23" customFormat="1" ht="17.1" customHeight="1" spans="1:2">
      <c r="A228" s="127" t="s">
        <v>1745</v>
      </c>
      <c r="B228" s="99">
        <v>0</v>
      </c>
    </row>
    <row r="229" s="23" customFormat="1" ht="17.1" customHeight="1" spans="1:2">
      <c r="A229" s="127" t="s">
        <v>2247</v>
      </c>
      <c r="B229" s="99">
        <v>0</v>
      </c>
    </row>
    <row r="230" s="23" customFormat="1" ht="17.1" customHeight="1" spans="1:2">
      <c r="A230" s="127" t="s">
        <v>2248</v>
      </c>
      <c r="B230" s="99">
        <v>0</v>
      </c>
    </row>
    <row r="231" s="23" customFormat="1" ht="17.1" customHeight="1" spans="1:2">
      <c r="A231" s="127" t="s">
        <v>2249</v>
      </c>
      <c r="B231" s="99">
        <v>0</v>
      </c>
    </row>
    <row r="232" s="23" customFormat="1" ht="17.1" customHeight="1" spans="1:2">
      <c r="A232" s="127" t="s">
        <v>2250</v>
      </c>
      <c r="B232" s="99">
        <v>0</v>
      </c>
    </row>
    <row r="233" s="23" customFormat="1" ht="17.1" customHeight="1" spans="1:2">
      <c r="A233" s="127" t="s">
        <v>2251</v>
      </c>
      <c r="B233" s="99">
        <v>0</v>
      </c>
    </row>
    <row r="234" s="23" customFormat="1" ht="17.1" customHeight="1" spans="1:2">
      <c r="A234" s="127" t="s">
        <v>2252</v>
      </c>
      <c r="B234" s="99">
        <v>0</v>
      </c>
    </row>
    <row r="235" s="23" customFormat="1" ht="17.1" customHeight="1" spans="1:2">
      <c r="A235" s="127" t="s">
        <v>2253</v>
      </c>
      <c r="B235" s="99">
        <v>0</v>
      </c>
    </row>
    <row r="236" s="23" customFormat="1" ht="17.1" customHeight="1" spans="1:2">
      <c r="A236" s="127" t="s">
        <v>2254</v>
      </c>
      <c r="B236" s="99">
        <v>0</v>
      </c>
    </row>
    <row r="237" s="23" customFormat="1" ht="17.1" customHeight="1" spans="1:2">
      <c r="A237" s="127" t="s">
        <v>2255</v>
      </c>
      <c r="B237" s="99">
        <v>0</v>
      </c>
    </row>
    <row r="238" s="23" customFormat="1" ht="17.1" customHeight="1" spans="1:2">
      <c r="A238" s="127" t="s">
        <v>2256</v>
      </c>
      <c r="B238" s="99">
        <v>0</v>
      </c>
    </row>
    <row r="239" s="23" customFormat="1" ht="17.1" customHeight="1" spans="1:2">
      <c r="A239" s="127" t="s">
        <v>2257</v>
      </c>
      <c r="B239" s="99">
        <v>0</v>
      </c>
    </row>
    <row r="240" s="23" customFormat="1" ht="17.1" customHeight="1" spans="1:2">
      <c r="A240" s="127" t="s">
        <v>2258</v>
      </c>
      <c r="B240" s="99">
        <v>0</v>
      </c>
    </row>
    <row r="241" s="23" customFormat="1" ht="17.1" customHeight="1" spans="1:2">
      <c r="A241" s="127" t="s">
        <v>2051</v>
      </c>
      <c r="B241" s="99">
        <v>0</v>
      </c>
    </row>
    <row r="242" s="23" customFormat="1" ht="17.1" customHeight="1" spans="1:2">
      <c r="A242" s="127" t="s">
        <v>1565</v>
      </c>
      <c r="B242" s="99">
        <v>0</v>
      </c>
    </row>
    <row r="243" s="23" customFormat="1" ht="17.1" customHeight="1" spans="1:2">
      <c r="A243" s="127" t="s">
        <v>1602</v>
      </c>
      <c r="B243" s="99">
        <v>0</v>
      </c>
    </row>
    <row r="244" s="23" customFormat="1" ht="17.1" customHeight="1" spans="1:2">
      <c r="A244" s="127" t="s">
        <v>1483</v>
      </c>
      <c r="B244" s="99">
        <v>0</v>
      </c>
    </row>
    <row r="245" s="23" customFormat="1" ht="17.1" customHeight="1" spans="1:2">
      <c r="A245" s="127" t="s">
        <v>2259</v>
      </c>
      <c r="B245" s="99">
        <v>0</v>
      </c>
    </row>
    <row r="246" s="23" customFormat="1" ht="17.1" customHeight="1" spans="1:2">
      <c r="A246" s="127" t="s">
        <v>2260</v>
      </c>
      <c r="B246" s="99">
        <v>0</v>
      </c>
    </row>
    <row r="247" s="23" customFormat="1" ht="17.1" customHeight="1" spans="1:2">
      <c r="A247" s="127" t="s">
        <v>2261</v>
      </c>
      <c r="B247" s="99">
        <v>0</v>
      </c>
    </row>
    <row r="248" s="23" customFormat="1" ht="17.1" customHeight="1" spans="1:2">
      <c r="A248" s="127"/>
      <c r="B248" s="105"/>
    </row>
    <row r="249" s="23" customFormat="1" ht="17.1" customHeight="1" spans="1:2">
      <c r="A249" s="127"/>
      <c r="B249" s="105"/>
    </row>
    <row r="250" s="23" customFormat="1" ht="17.1" customHeight="1" spans="1:2">
      <c r="A250" s="127"/>
      <c r="B250" s="105"/>
    </row>
    <row r="251" s="23" customFormat="1" ht="17.1" customHeight="1" spans="1:2">
      <c r="A251" s="127"/>
      <c r="B251" s="105"/>
    </row>
    <row r="252" s="23" customFormat="1" ht="17.1" customHeight="1" spans="1:2">
      <c r="A252" s="127"/>
      <c r="B252" s="105"/>
    </row>
    <row r="253" s="23" customFormat="1" ht="17.1" customHeight="1" spans="1:2">
      <c r="A253" s="127"/>
      <c r="B253" s="105"/>
    </row>
    <row r="254" s="23" customFormat="1" ht="17.1" customHeight="1" spans="1:2">
      <c r="A254" s="127"/>
      <c r="B254" s="105"/>
    </row>
    <row r="255" s="23" customFormat="1" ht="18.75" customHeight="1" spans="1:2">
      <c r="A255" s="96" t="s">
        <v>136</v>
      </c>
      <c r="B255" s="99">
        <v>127783</v>
      </c>
    </row>
  </sheetData>
  <mergeCells count="2">
    <mergeCell ref="A1:B1"/>
    <mergeCell ref="A2:B2"/>
  </mergeCells>
  <printOptions horizontalCentered="1" verticalCentered="1" gridLines="1"/>
  <pageMargins left="3" right="2" top="1" bottom="1" header="0" footer="0"/>
  <pageSetup paperSize="1" scale="90" orientation="landscape" blackAndWhite="1"/>
  <headerFooter alignWithMargins="0">
    <oddHeader>&amp;C@$</oddHeader>
    <oddFooter>&amp;C@&amp;- &amp;P&amp;-$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
  <sheetViews>
    <sheetView showGridLines="0" showZeros="0" topLeftCell="G1" workbookViewId="0">
      <selection activeCell="A1" sqref="A1:T1"/>
    </sheetView>
  </sheetViews>
  <sheetFormatPr defaultColWidth="9.125" defaultRowHeight="15.6"/>
  <cols>
    <col min="1" max="1" width="38.5" style="23" customWidth="1"/>
    <col min="2" max="2" width="19.25" style="23" customWidth="1"/>
    <col min="3" max="9" width="16.25" style="23" customWidth="1"/>
    <col min="10" max="10" width="36" style="23" customWidth="1"/>
    <col min="11" max="12" width="11.375" style="23" customWidth="1"/>
    <col min="13" max="16" width="10.75" style="23" customWidth="1"/>
    <col min="17" max="17" width="35.625" style="23" customWidth="1"/>
    <col min="18" max="18" width="11.625" style="23" customWidth="1"/>
    <col min="19" max="20" width="10.375" style="23" customWidth="1"/>
  </cols>
  <sheetData>
    <row r="1" s="23" customFormat="1" ht="38.65" customHeight="1" spans="1:20">
      <c r="A1" s="102" t="s">
        <v>2262</v>
      </c>
      <c r="B1" s="102"/>
      <c r="C1" s="102"/>
      <c r="D1" s="102"/>
      <c r="E1" s="102"/>
      <c r="F1" s="102"/>
      <c r="G1" s="102"/>
      <c r="H1" s="102"/>
      <c r="I1" s="102"/>
      <c r="J1" s="102"/>
      <c r="K1" s="102"/>
      <c r="L1" s="102"/>
      <c r="M1" s="102"/>
      <c r="N1" s="102"/>
      <c r="O1" s="102"/>
      <c r="P1" s="102"/>
      <c r="Q1" s="102"/>
      <c r="R1" s="102"/>
      <c r="S1" s="102"/>
      <c r="T1" s="102"/>
    </row>
    <row r="2" s="141" customFormat="1" ht="15.95" customHeight="1" spans="1:20">
      <c r="A2" s="103" t="s">
        <v>82</v>
      </c>
      <c r="B2" s="103"/>
      <c r="C2" s="103"/>
      <c r="D2" s="103"/>
      <c r="E2" s="103"/>
      <c r="F2" s="103"/>
      <c r="G2" s="103"/>
      <c r="H2" s="103"/>
      <c r="I2" s="103"/>
      <c r="J2" s="103"/>
      <c r="K2" s="103"/>
      <c r="L2" s="103"/>
      <c r="M2" s="103"/>
      <c r="N2" s="103"/>
      <c r="O2" s="103"/>
      <c r="P2" s="103"/>
      <c r="Q2" s="103"/>
      <c r="R2" s="103"/>
      <c r="S2" s="103"/>
      <c r="T2" s="103"/>
    </row>
    <row r="3" s="141" customFormat="1" ht="33.95" customHeight="1" spans="1:20">
      <c r="A3" s="94" t="s">
        <v>2263</v>
      </c>
      <c r="B3" s="94" t="s">
        <v>1896</v>
      </c>
      <c r="C3" s="94" t="s">
        <v>1912</v>
      </c>
      <c r="D3" s="94" t="s">
        <v>1913</v>
      </c>
      <c r="E3" s="95" t="s">
        <v>1977</v>
      </c>
      <c r="F3" s="94" t="s">
        <v>1915</v>
      </c>
      <c r="G3" s="94" t="s">
        <v>177</v>
      </c>
      <c r="H3" s="94" t="s">
        <v>178</v>
      </c>
      <c r="I3" s="95" t="s">
        <v>1918</v>
      </c>
      <c r="J3" s="94" t="s">
        <v>2264</v>
      </c>
      <c r="K3" s="94" t="s">
        <v>1896</v>
      </c>
      <c r="L3" s="94" t="s">
        <v>1920</v>
      </c>
      <c r="M3" s="94" t="s">
        <v>1921</v>
      </c>
      <c r="N3" s="94" t="s">
        <v>1922</v>
      </c>
      <c r="O3" s="94" t="s">
        <v>1923</v>
      </c>
      <c r="P3" s="95" t="s">
        <v>1926</v>
      </c>
      <c r="Q3" s="94" t="s">
        <v>2265</v>
      </c>
      <c r="R3" s="94" t="s">
        <v>1896</v>
      </c>
      <c r="S3" s="95" t="s">
        <v>1978</v>
      </c>
      <c r="T3" s="94" t="s">
        <v>1929</v>
      </c>
    </row>
    <row r="4" s="23" customFormat="1" ht="17.1" customHeight="1" spans="1:20">
      <c r="A4" s="104"/>
      <c r="B4" s="104"/>
      <c r="C4" s="104"/>
      <c r="D4" s="104"/>
      <c r="E4" s="143"/>
      <c r="F4" s="104"/>
      <c r="G4" s="104"/>
      <c r="H4" s="104"/>
      <c r="I4" s="143"/>
      <c r="J4" s="104"/>
      <c r="K4" s="104"/>
      <c r="L4" s="104"/>
      <c r="M4" s="104"/>
      <c r="N4" s="104"/>
      <c r="O4" s="104"/>
      <c r="P4" s="104"/>
      <c r="Q4" s="104"/>
      <c r="R4" s="104"/>
      <c r="S4" s="143"/>
      <c r="T4" s="104"/>
    </row>
    <row r="5" s="23" customFormat="1" ht="17.25" customHeight="1" spans="1:20">
      <c r="A5" s="144" t="s">
        <v>2266</v>
      </c>
      <c r="B5" s="99">
        <f t="shared" ref="B5:B26" si="0">SUM(C5:I5)</f>
        <v>0</v>
      </c>
      <c r="C5" s="99">
        <v>0</v>
      </c>
      <c r="D5" s="99">
        <v>0</v>
      </c>
      <c r="E5" s="99">
        <v>0</v>
      </c>
      <c r="F5" s="99">
        <v>0</v>
      </c>
      <c r="G5" s="99">
        <v>0</v>
      </c>
      <c r="H5" s="99">
        <v>0</v>
      </c>
      <c r="I5" s="146">
        <v>0</v>
      </c>
      <c r="J5" s="127" t="s">
        <v>2267</v>
      </c>
      <c r="K5" s="99">
        <f t="shared" ref="K5:K26" si="1">SUM(L5:P5)</f>
        <v>0</v>
      </c>
      <c r="L5" s="99">
        <v>0</v>
      </c>
      <c r="M5" s="99">
        <v>0</v>
      </c>
      <c r="N5" s="99">
        <v>0</v>
      </c>
      <c r="O5" s="99">
        <v>0</v>
      </c>
      <c r="P5" s="99">
        <v>0</v>
      </c>
      <c r="Q5" s="127" t="s">
        <v>2268</v>
      </c>
      <c r="R5" s="99">
        <f t="shared" ref="R5:R26" si="2">SUM(S5:T5)</f>
        <v>0</v>
      </c>
      <c r="S5" s="99">
        <v>0</v>
      </c>
      <c r="T5" s="99">
        <v>0</v>
      </c>
    </row>
    <row r="6" s="23" customFormat="1" ht="18.75" customHeight="1" spans="1:20">
      <c r="A6" s="145" t="s">
        <v>2269</v>
      </c>
      <c r="B6" s="107">
        <f t="shared" si="0"/>
        <v>0</v>
      </c>
      <c r="C6" s="107">
        <v>0</v>
      </c>
      <c r="D6" s="107">
        <v>0</v>
      </c>
      <c r="E6" s="107">
        <v>0</v>
      </c>
      <c r="F6" s="107">
        <v>0</v>
      </c>
      <c r="G6" s="107">
        <v>0</v>
      </c>
      <c r="H6" s="107">
        <v>0</v>
      </c>
      <c r="I6" s="107">
        <v>0</v>
      </c>
      <c r="J6" s="145" t="s">
        <v>2270</v>
      </c>
      <c r="K6" s="107">
        <f t="shared" si="1"/>
        <v>0</v>
      </c>
      <c r="L6" s="107">
        <v>0</v>
      </c>
      <c r="M6" s="107">
        <v>0</v>
      </c>
      <c r="N6" s="107">
        <v>0</v>
      </c>
      <c r="O6" s="107">
        <v>0</v>
      </c>
      <c r="P6" s="107">
        <v>0</v>
      </c>
      <c r="Q6" s="145" t="s">
        <v>2271</v>
      </c>
      <c r="R6" s="107">
        <f t="shared" si="2"/>
        <v>0</v>
      </c>
      <c r="S6" s="107">
        <v>0</v>
      </c>
      <c r="T6" s="107">
        <v>0</v>
      </c>
    </row>
    <row r="7" s="23" customFormat="1" ht="17.25" customHeight="1" spans="1:20">
      <c r="A7" s="98" t="s">
        <v>2272</v>
      </c>
      <c r="B7" s="99">
        <f t="shared" si="0"/>
        <v>0</v>
      </c>
      <c r="C7" s="99">
        <v>0</v>
      </c>
      <c r="D7" s="99">
        <v>0</v>
      </c>
      <c r="E7" s="99">
        <v>0</v>
      </c>
      <c r="F7" s="99">
        <v>0</v>
      </c>
      <c r="G7" s="99">
        <v>0</v>
      </c>
      <c r="H7" s="99">
        <v>0</v>
      </c>
      <c r="I7" s="99">
        <v>0</v>
      </c>
      <c r="J7" s="98" t="s">
        <v>2273</v>
      </c>
      <c r="K7" s="99">
        <f t="shared" si="1"/>
        <v>0</v>
      </c>
      <c r="L7" s="99">
        <v>0</v>
      </c>
      <c r="M7" s="99">
        <v>0</v>
      </c>
      <c r="N7" s="99">
        <v>0</v>
      </c>
      <c r="O7" s="99">
        <v>0</v>
      </c>
      <c r="P7" s="99">
        <v>0</v>
      </c>
      <c r="Q7" s="98" t="s">
        <v>2274</v>
      </c>
      <c r="R7" s="99">
        <f t="shared" si="2"/>
        <v>0</v>
      </c>
      <c r="S7" s="99">
        <v>0</v>
      </c>
      <c r="T7" s="99">
        <v>0</v>
      </c>
    </row>
    <row r="8" s="23" customFormat="1" ht="17.25" customHeight="1" spans="1:20">
      <c r="A8" s="98" t="s">
        <v>2275</v>
      </c>
      <c r="B8" s="99">
        <f t="shared" si="0"/>
        <v>0</v>
      </c>
      <c r="C8" s="99">
        <v>0</v>
      </c>
      <c r="D8" s="99">
        <v>0</v>
      </c>
      <c r="E8" s="99">
        <v>0</v>
      </c>
      <c r="F8" s="99">
        <v>0</v>
      </c>
      <c r="G8" s="99">
        <v>0</v>
      </c>
      <c r="H8" s="99">
        <v>0</v>
      </c>
      <c r="I8" s="99">
        <v>0</v>
      </c>
      <c r="J8" s="98" t="s">
        <v>2276</v>
      </c>
      <c r="K8" s="99">
        <f t="shared" si="1"/>
        <v>0</v>
      </c>
      <c r="L8" s="99">
        <v>0</v>
      </c>
      <c r="M8" s="99">
        <v>0</v>
      </c>
      <c r="N8" s="99">
        <v>0</v>
      </c>
      <c r="O8" s="99">
        <v>0</v>
      </c>
      <c r="P8" s="99">
        <v>0</v>
      </c>
      <c r="Q8" s="98" t="s">
        <v>2277</v>
      </c>
      <c r="R8" s="99">
        <f t="shared" si="2"/>
        <v>0</v>
      </c>
      <c r="S8" s="99">
        <v>0</v>
      </c>
      <c r="T8" s="99">
        <v>0</v>
      </c>
    </row>
    <row r="9" s="23" customFormat="1" ht="17.25" customHeight="1" spans="1:20">
      <c r="A9" s="98" t="s">
        <v>2278</v>
      </c>
      <c r="B9" s="99">
        <f t="shared" si="0"/>
        <v>0</v>
      </c>
      <c r="C9" s="99">
        <v>0</v>
      </c>
      <c r="D9" s="99">
        <v>0</v>
      </c>
      <c r="E9" s="99">
        <v>0</v>
      </c>
      <c r="F9" s="99">
        <v>0</v>
      </c>
      <c r="G9" s="99">
        <v>0</v>
      </c>
      <c r="H9" s="99">
        <v>0</v>
      </c>
      <c r="I9" s="99">
        <v>0</v>
      </c>
      <c r="J9" s="98" t="s">
        <v>2279</v>
      </c>
      <c r="K9" s="99">
        <f t="shared" si="1"/>
        <v>0</v>
      </c>
      <c r="L9" s="99">
        <v>0</v>
      </c>
      <c r="M9" s="99">
        <v>0</v>
      </c>
      <c r="N9" s="99">
        <v>0</v>
      </c>
      <c r="O9" s="99">
        <v>0</v>
      </c>
      <c r="P9" s="99">
        <v>0</v>
      </c>
      <c r="Q9" s="98" t="s">
        <v>2280</v>
      </c>
      <c r="R9" s="99">
        <f t="shared" si="2"/>
        <v>0</v>
      </c>
      <c r="S9" s="99">
        <v>0</v>
      </c>
      <c r="T9" s="99">
        <v>0</v>
      </c>
    </row>
    <row r="10" s="23" customFormat="1" ht="17.25" customHeight="1" spans="1:20">
      <c r="A10" s="98" t="s">
        <v>2281</v>
      </c>
      <c r="B10" s="99">
        <f t="shared" si="0"/>
        <v>0</v>
      </c>
      <c r="C10" s="99">
        <v>0</v>
      </c>
      <c r="D10" s="99">
        <v>0</v>
      </c>
      <c r="E10" s="99">
        <v>0</v>
      </c>
      <c r="F10" s="99">
        <v>0</v>
      </c>
      <c r="G10" s="99">
        <v>0</v>
      </c>
      <c r="H10" s="99">
        <v>0</v>
      </c>
      <c r="I10" s="99">
        <v>0</v>
      </c>
      <c r="J10" s="98" t="s">
        <v>2282</v>
      </c>
      <c r="K10" s="99">
        <f t="shared" si="1"/>
        <v>0</v>
      </c>
      <c r="L10" s="99">
        <v>0</v>
      </c>
      <c r="M10" s="99">
        <v>0</v>
      </c>
      <c r="N10" s="99">
        <v>0</v>
      </c>
      <c r="O10" s="99">
        <v>0</v>
      </c>
      <c r="P10" s="99">
        <v>0</v>
      </c>
      <c r="Q10" s="98" t="s">
        <v>2283</v>
      </c>
      <c r="R10" s="99">
        <f t="shared" si="2"/>
        <v>0</v>
      </c>
      <c r="S10" s="99">
        <v>0</v>
      </c>
      <c r="T10" s="99">
        <v>0</v>
      </c>
    </row>
    <row r="11" s="23" customFormat="1" ht="17.1" customHeight="1" spans="1:20">
      <c r="A11" s="98" t="s">
        <v>2284</v>
      </c>
      <c r="B11" s="99">
        <f t="shared" si="0"/>
        <v>157371</v>
      </c>
      <c r="C11" s="99">
        <v>132197</v>
      </c>
      <c r="D11" s="99">
        <v>9174</v>
      </c>
      <c r="E11" s="99">
        <v>0</v>
      </c>
      <c r="F11" s="99">
        <v>0</v>
      </c>
      <c r="G11" s="99">
        <v>0</v>
      </c>
      <c r="H11" s="99">
        <v>16000</v>
      </c>
      <c r="I11" s="99">
        <v>0</v>
      </c>
      <c r="J11" s="98" t="s">
        <v>2285</v>
      </c>
      <c r="K11" s="99">
        <f t="shared" si="1"/>
        <v>157292</v>
      </c>
      <c r="L11" s="99">
        <v>69484</v>
      </c>
      <c r="M11" s="99">
        <v>56745</v>
      </c>
      <c r="N11" s="99">
        <v>31063</v>
      </c>
      <c r="O11" s="99">
        <v>0</v>
      </c>
      <c r="P11" s="99">
        <v>0</v>
      </c>
      <c r="Q11" s="98" t="s">
        <v>2286</v>
      </c>
      <c r="R11" s="99">
        <f t="shared" si="2"/>
        <v>79</v>
      </c>
      <c r="S11" s="99">
        <v>0</v>
      </c>
      <c r="T11" s="99">
        <v>79</v>
      </c>
    </row>
    <row r="12" s="23" customFormat="1" ht="17.1" customHeight="1" spans="1:20">
      <c r="A12" s="98" t="s">
        <v>2287</v>
      </c>
      <c r="B12" s="99">
        <f t="shared" si="0"/>
        <v>0</v>
      </c>
      <c r="C12" s="99">
        <v>0</v>
      </c>
      <c r="D12" s="99">
        <v>0</v>
      </c>
      <c r="E12" s="99">
        <v>0</v>
      </c>
      <c r="F12" s="99">
        <v>0</v>
      </c>
      <c r="G12" s="99">
        <v>0</v>
      </c>
      <c r="H12" s="99">
        <v>0</v>
      </c>
      <c r="I12" s="99">
        <v>0</v>
      </c>
      <c r="J12" s="98" t="s">
        <v>2288</v>
      </c>
      <c r="K12" s="99">
        <f t="shared" si="1"/>
        <v>0</v>
      </c>
      <c r="L12" s="99">
        <v>0</v>
      </c>
      <c r="M12" s="99">
        <v>0</v>
      </c>
      <c r="N12" s="99">
        <v>0</v>
      </c>
      <c r="O12" s="99">
        <v>0</v>
      </c>
      <c r="P12" s="99">
        <v>0</v>
      </c>
      <c r="Q12" s="98" t="s">
        <v>2289</v>
      </c>
      <c r="R12" s="99">
        <f t="shared" si="2"/>
        <v>0</v>
      </c>
      <c r="S12" s="99">
        <v>0</v>
      </c>
      <c r="T12" s="99">
        <v>0</v>
      </c>
    </row>
    <row r="13" s="23" customFormat="1" ht="17.1" customHeight="1" spans="1:20">
      <c r="A13" s="98" t="s">
        <v>2290</v>
      </c>
      <c r="B13" s="99">
        <f t="shared" si="0"/>
        <v>253</v>
      </c>
      <c r="C13" s="99">
        <v>253</v>
      </c>
      <c r="D13" s="99">
        <v>0</v>
      </c>
      <c r="E13" s="99">
        <v>0</v>
      </c>
      <c r="F13" s="99">
        <v>0</v>
      </c>
      <c r="G13" s="99">
        <v>0</v>
      </c>
      <c r="H13" s="99">
        <v>0</v>
      </c>
      <c r="I13" s="99">
        <v>0</v>
      </c>
      <c r="J13" s="98" t="s">
        <v>2291</v>
      </c>
      <c r="K13" s="99">
        <f t="shared" si="1"/>
        <v>253</v>
      </c>
      <c r="L13" s="99">
        <v>253</v>
      </c>
      <c r="M13" s="99">
        <v>0</v>
      </c>
      <c r="N13" s="99">
        <v>0</v>
      </c>
      <c r="O13" s="99">
        <v>0</v>
      </c>
      <c r="P13" s="99">
        <v>0</v>
      </c>
      <c r="Q13" s="98" t="s">
        <v>2292</v>
      </c>
      <c r="R13" s="99">
        <f t="shared" si="2"/>
        <v>0</v>
      </c>
      <c r="S13" s="99">
        <v>0</v>
      </c>
      <c r="T13" s="99">
        <v>0</v>
      </c>
    </row>
    <row r="14" s="23" customFormat="1" ht="17.1" customHeight="1" spans="1:20">
      <c r="A14" s="98" t="s">
        <v>2293</v>
      </c>
      <c r="B14" s="99">
        <f t="shared" si="0"/>
        <v>0</v>
      </c>
      <c r="C14" s="99">
        <v>0</v>
      </c>
      <c r="D14" s="99">
        <v>0</v>
      </c>
      <c r="E14" s="99">
        <v>0</v>
      </c>
      <c r="F14" s="99">
        <v>0</v>
      </c>
      <c r="G14" s="99">
        <v>0</v>
      </c>
      <c r="H14" s="99">
        <v>0</v>
      </c>
      <c r="I14" s="99">
        <v>0</v>
      </c>
      <c r="J14" s="98" t="s">
        <v>2294</v>
      </c>
      <c r="K14" s="99">
        <f t="shared" si="1"/>
        <v>0</v>
      </c>
      <c r="L14" s="99">
        <v>0</v>
      </c>
      <c r="M14" s="99">
        <v>0</v>
      </c>
      <c r="N14" s="99">
        <v>0</v>
      </c>
      <c r="O14" s="99">
        <v>0</v>
      </c>
      <c r="P14" s="99">
        <v>0</v>
      </c>
      <c r="Q14" s="98" t="s">
        <v>2295</v>
      </c>
      <c r="R14" s="99">
        <f t="shared" si="2"/>
        <v>0</v>
      </c>
      <c r="S14" s="99">
        <v>0</v>
      </c>
      <c r="T14" s="99">
        <v>0</v>
      </c>
    </row>
    <row r="15" s="23" customFormat="1" ht="17.1" customHeight="1" spans="1:20">
      <c r="A15" s="98" t="s">
        <v>2296</v>
      </c>
      <c r="B15" s="99">
        <f t="shared" si="0"/>
        <v>0</v>
      </c>
      <c r="C15" s="99">
        <v>0</v>
      </c>
      <c r="D15" s="99">
        <v>0</v>
      </c>
      <c r="E15" s="99">
        <v>0</v>
      </c>
      <c r="F15" s="99">
        <v>0</v>
      </c>
      <c r="G15" s="99">
        <v>0</v>
      </c>
      <c r="H15" s="99">
        <v>0</v>
      </c>
      <c r="I15" s="99">
        <v>0</v>
      </c>
      <c r="J15" s="98" t="s">
        <v>2297</v>
      </c>
      <c r="K15" s="99">
        <f t="shared" si="1"/>
        <v>0</v>
      </c>
      <c r="L15" s="99">
        <v>0</v>
      </c>
      <c r="M15" s="99">
        <v>0</v>
      </c>
      <c r="N15" s="99">
        <v>0</v>
      </c>
      <c r="O15" s="99">
        <v>0</v>
      </c>
      <c r="P15" s="99">
        <v>0</v>
      </c>
      <c r="Q15" s="98" t="s">
        <v>2298</v>
      </c>
      <c r="R15" s="99">
        <f t="shared" si="2"/>
        <v>0</v>
      </c>
      <c r="S15" s="99">
        <v>0</v>
      </c>
      <c r="T15" s="99">
        <v>0</v>
      </c>
    </row>
    <row r="16" s="23" customFormat="1" ht="17.1" customHeight="1" spans="1:20">
      <c r="A16" s="98" t="s">
        <v>2299</v>
      </c>
      <c r="B16" s="99">
        <f t="shared" si="0"/>
        <v>0</v>
      </c>
      <c r="C16" s="99">
        <v>0</v>
      </c>
      <c r="D16" s="99">
        <v>0</v>
      </c>
      <c r="E16" s="99">
        <v>0</v>
      </c>
      <c r="F16" s="99">
        <v>0</v>
      </c>
      <c r="G16" s="99">
        <v>0</v>
      </c>
      <c r="H16" s="99">
        <v>0</v>
      </c>
      <c r="I16" s="99">
        <v>0</v>
      </c>
      <c r="J16" s="98" t="s">
        <v>2300</v>
      </c>
      <c r="K16" s="99">
        <f t="shared" si="1"/>
        <v>0</v>
      </c>
      <c r="L16" s="99">
        <v>0</v>
      </c>
      <c r="M16" s="99">
        <v>0</v>
      </c>
      <c r="N16" s="99">
        <v>0</v>
      </c>
      <c r="O16" s="99">
        <v>0</v>
      </c>
      <c r="P16" s="99">
        <v>0</v>
      </c>
      <c r="Q16" s="98" t="s">
        <v>2301</v>
      </c>
      <c r="R16" s="99">
        <f t="shared" si="2"/>
        <v>0</v>
      </c>
      <c r="S16" s="99">
        <v>0</v>
      </c>
      <c r="T16" s="99">
        <v>0</v>
      </c>
    </row>
    <row r="17" s="23" customFormat="1" ht="17.1" customHeight="1" spans="1:20">
      <c r="A17" s="98" t="s">
        <v>2302</v>
      </c>
      <c r="B17" s="99">
        <f t="shared" si="0"/>
        <v>0</v>
      </c>
      <c r="C17" s="99">
        <v>0</v>
      </c>
      <c r="D17" s="99">
        <v>0</v>
      </c>
      <c r="E17" s="99">
        <v>0</v>
      </c>
      <c r="F17" s="99">
        <v>0</v>
      </c>
      <c r="G17" s="99">
        <v>0</v>
      </c>
      <c r="H17" s="99">
        <v>0</v>
      </c>
      <c r="I17" s="99">
        <v>0</v>
      </c>
      <c r="J17" s="98" t="s">
        <v>2303</v>
      </c>
      <c r="K17" s="99">
        <f t="shared" si="1"/>
        <v>0</v>
      </c>
      <c r="L17" s="99">
        <v>0</v>
      </c>
      <c r="M17" s="99">
        <v>0</v>
      </c>
      <c r="N17" s="99">
        <v>0</v>
      </c>
      <c r="O17" s="99">
        <v>0</v>
      </c>
      <c r="P17" s="99">
        <v>0</v>
      </c>
      <c r="Q17" s="98" t="s">
        <v>2304</v>
      </c>
      <c r="R17" s="99">
        <f t="shared" si="2"/>
        <v>0</v>
      </c>
      <c r="S17" s="99">
        <v>0</v>
      </c>
      <c r="T17" s="99">
        <v>0</v>
      </c>
    </row>
    <row r="18" s="23" customFormat="1" ht="17.1" customHeight="1" spans="1:20">
      <c r="A18" s="98" t="s">
        <v>2305</v>
      </c>
      <c r="B18" s="99">
        <f t="shared" si="0"/>
        <v>0</v>
      </c>
      <c r="C18" s="99">
        <v>0</v>
      </c>
      <c r="D18" s="99">
        <v>0</v>
      </c>
      <c r="E18" s="99">
        <v>0</v>
      </c>
      <c r="F18" s="99">
        <v>0</v>
      </c>
      <c r="G18" s="99">
        <v>0</v>
      </c>
      <c r="H18" s="99">
        <v>0</v>
      </c>
      <c r="I18" s="99">
        <v>0</v>
      </c>
      <c r="J18" s="98" t="s">
        <v>2306</v>
      </c>
      <c r="K18" s="99">
        <f t="shared" si="1"/>
        <v>0</v>
      </c>
      <c r="L18" s="99">
        <v>0</v>
      </c>
      <c r="M18" s="99">
        <v>0</v>
      </c>
      <c r="N18" s="99">
        <v>0</v>
      </c>
      <c r="O18" s="99">
        <v>0</v>
      </c>
      <c r="P18" s="99">
        <v>0</v>
      </c>
      <c r="Q18" s="98" t="s">
        <v>2307</v>
      </c>
      <c r="R18" s="99">
        <f t="shared" si="2"/>
        <v>0</v>
      </c>
      <c r="S18" s="99">
        <v>0</v>
      </c>
      <c r="T18" s="99">
        <v>0</v>
      </c>
    </row>
    <row r="19" s="23" customFormat="1" ht="17.1" customHeight="1" spans="1:20">
      <c r="A19" s="98" t="s">
        <v>2308</v>
      </c>
      <c r="B19" s="99">
        <f t="shared" si="0"/>
        <v>0</v>
      </c>
      <c r="C19" s="99">
        <v>0</v>
      </c>
      <c r="D19" s="99">
        <v>0</v>
      </c>
      <c r="E19" s="99">
        <v>0</v>
      </c>
      <c r="F19" s="99">
        <v>0</v>
      </c>
      <c r="G19" s="99">
        <v>0</v>
      </c>
      <c r="H19" s="99">
        <v>0</v>
      </c>
      <c r="I19" s="99">
        <v>0</v>
      </c>
      <c r="J19" s="98" t="s">
        <v>2309</v>
      </c>
      <c r="K19" s="99">
        <f t="shared" si="1"/>
        <v>0</v>
      </c>
      <c r="L19" s="99">
        <v>0</v>
      </c>
      <c r="M19" s="99">
        <v>0</v>
      </c>
      <c r="N19" s="99">
        <v>0</v>
      </c>
      <c r="O19" s="99">
        <v>0</v>
      </c>
      <c r="P19" s="99">
        <v>0</v>
      </c>
      <c r="Q19" s="98" t="s">
        <v>2310</v>
      </c>
      <c r="R19" s="99">
        <f t="shared" si="2"/>
        <v>0</v>
      </c>
      <c r="S19" s="99">
        <v>0</v>
      </c>
      <c r="T19" s="99">
        <v>0</v>
      </c>
    </row>
    <row r="20" s="23" customFormat="1" ht="17.1" customHeight="1" spans="1:20">
      <c r="A20" s="98" t="s">
        <v>2311</v>
      </c>
      <c r="B20" s="99">
        <f t="shared" si="0"/>
        <v>0</v>
      </c>
      <c r="C20" s="99">
        <v>0</v>
      </c>
      <c r="D20" s="99">
        <v>0</v>
      </c>
      <c r="E20" s="99">
        <v>0</v>
      </c>
      <c r="F20" s="99">
        <v>0</v>
      </c>
      <c r="G20" s="99">
        <v>0</v>
      </c>
      <c r="H20" s="99">
        <v>0</v>
      </c>
      <c r="I20" s="99">
        <v>0</v>
      </c>
      <c r="J20" s="98" t="s">
        <v>2312</v>
      </c>
      <c r="K20" s="99">
        <f t="shared" si="1"/>
        <v>0</v>
      </c>
      <c r="L20" s="99">
        <v>0</v>
      </c>
      <c r="M20" s="99">
        <v>0</v>
      </c>
      <c r="N20" s="99">
        <v>0</v>
      </c>
      <c r="O20" s="99">
        <v>0</v>
      </c>
      <c r="P20" s="99">
        <v>0</v>
      </c>
      <c r="Q20" s="98" t="s">
        <v>2313</v>
      </c>
      <c r="R20" s="99">
        <f t="shared" si="2"/>
        <v>0</v>
      </c>
      <c r="S20" s="99">
        <v>0</v>
      </c>
      <c r="T20" s="99">
        <v>0</v>
      </c>
    </row>
    <row r="21" s="23" customFormat="1" ht="17.1" customHeight="1" spans="1:20">
      <c r="A21" s="98" t="s">
        <v>2314</v>
      </c>
      <c r="B21" s="99">
        <f t="shared" si="0"/>
        <v>0</v>
      </c>
      <c r="C21" s="99">
        <v>0</v>
      </c>
      <c r="D21" s="99">
        <v>0</v>
      </c>
      <c r="E21" s="99">
        <v>0</v>
      </c>
      <c r="F21" s="99">
        <v>0</v>
      </c>
      <c r="G21" s="99">
        <v>0</v>
      </c>
      <c r="H21" s="99">
        <v>0</v>
      </c>
      <c r="I21" s="99">
        <v>0</v>
      </c>
      <c r="J21" s="98" t="s">
        <v>2315</v>
      </c>
      <c r="K21" s="99">
        <f t="shared" si="1"/>
        <v>0</v>
      </c>
      <c r="L21" s="99">
        <v>0</v>
      </c>
      <c r="M21" s="99">
        <v>0</v>
      </c>
      <c r="N21" s="99">
        <v>0</v>
      </c>
      <c r="O21" s="99">
        <v>0</v>
      </c>
      <c r="P21" s="99">
        <v>0</v>
      </c>
      <c r="Q21" s="98" t="s">
        <v>2316</v>
      </c>
      <c r="R21" s="99">
        <f t="shared" si="2"/>
        <v>0</v>
      </c>
      <c r="S21" s="99">
        <v>0</v>
      </c>
      <c r="T21" s="99">
        <v>0</v>
      </c>
    </row>
    <row r="22" s="23" customFormat="1" ht="17.1" customHeight="1" spans="1:20">
      <c r="A22" s="98" t="s">
        <v>2317</v>
      </c>
      <c r="B22" s="99">
        <f t="shared" si="0"/>
        <v>331</v>
      </c>
      <c r="C22" s="99">
        <v>0</v>
      </c>
      <c r="D22" s="99">
        <v>331</v>
      </c>
      <c r="E22" s="99">
        <v>0</v>
      </c>
      <c r="F22" s="99">
        <v>0</v>
      </c>
      <c r="G22" s="99">
        <v>0</v>
      </c>
      <c r="H22" s="99">
        <v>0</v>
      </c>
      <c r="I22" s="99">
        <v>0</v>
      </c>
      <c r="J22" s="98" t="s">
        <v>2318</v>
      </c>
      <c r="K22" s="99">
        <f t="shared" si="1"/>
        <v>331</v>
      </c>
      <c r="L22" s="99">
        <v>331</v>
      </c>
      <c r="M22" s="99">
        <v>0</v>
      </c>
      <c r="N22" s="99">
        <v>0</v>
      </c>
      <c r="O22" s="99">
        <v>0</v>
      </c>
      <c r="P22" s="99">
        <v>0</v>
      </c>
      <c r="Q22" s="98" t="s">
        <v>2319</v>
      </c>
      <c r="R22" s="99">
        <f t="shared" si="2"/>
        <v>0</v>
      </c>
      <c r="S22" s="99">
        <v>0</v>
      </c>
      <c r="T22" s="99">
        <v>0</v>
      </c>
    </row>
    <row r="23" s="23" customFormat="1" ht="17.25" customHeight="1" spans="1:20">
      <c r="A23" s="98" t="s">
        <v>2320</v>
      </c>
      <c r="B23" s="99">
        <f t="shared" si="0"/>
        <v>0</v>
      </c>
      <c r="C23" s="99">
        <v>0</v>
      </c>
      <c r="D23" s="99">
        <v>0</v>
      </c>
      <c r="E23" s="99">
        <v>0</v>
      </c>
      <c r="F23" s="99">
        <v>0</v>
      </c>
      <c r="G23" s="99">
        <v>0</v>
      </c>
      <c r="H23" s="99">
        <v>0</v>
      </c>
      <c r="I23" s="99">
        <v>0</v>
      </c>
      <c r="J23" s="98" t="s">
        <v>2321</v>
      </c>
      <c r="K23" s="99">
        <f t="shared" si="1"/>
        <v>0</v>
      </c>
      <c r="L23" s="99">
        <v>0</v>
      </c>
      <c r="M23" s="99">
        <v>0</v>
      </c>
      <c r="N23" s="99">
        <v>0</v>
      </c>
      <c r="O23" s="99">
        <v>0</v>
      </c>
      <c r="P23" s="99">
        <v>0</v>
      </c>
      <c r="Q23" s="98" t="s">
        <v>2322</v>
      </c>
      <c r="R23" s="99">
        <f t="shared" si="2"/>
        <v>0</v>
      </c>
      <c r="S23" s="99">
        <v>0</v>
      </c>
      <c r="T23" s="99">
        <v>0</v>
      </c>
    </row>
    <row r="24" s="23" customFormat="1" ht="17.25" customHeight="1" spans="1:20">
      <c r="A24" s="98" t="s">
        <v>2323</v>
      </c>
      <c r="B24" s="99">
        <f t="shared" si="0"/>
        <v>0</v>
      </c>
      <c r="C24" s="99">
        <v>0</v>
      </c>
      <c r="D24" s="99">
        <v>0</v>
      </c>
      <c r="E24" s="99">
        <v>0</v>
      </c>
      <c r="F24" s="99">
        <v>0</v>
      </c>
      <c r="G24" s="99">
        <v>0</v>
      </c>
      <c r="H24" s="99">
        <v>0</v>
      </c>
      <c r="I24" s="99">
        <v>0</v>
      </c>
      <c r="J24" s="98" t="s">
        <v>2324</v>
      </c>
      <c r="K24" s="99">
        <f t="shared" si="1"/>
        <v>0</v>
      </c>
      <c r="L24" s="99">
        <v>0</v>
      </c>
      <c r="M24" s="99">
        <v>0</v>
      </c>
      <c r="N24" s="99">
        <v>0</v>
      </c>
      <c r="O24" s="99">
        <v>0</v>
      </c>
      <c r="P24" s="99">
        <v>0</v>
      </c>
      <c r="Q24" s="98" t="s">
        <v>2325</v>
      </c>
      <c r="R24" s="99">
        <f t="shared" si="2"/>
        <v>0</v>
      </c>
      <c r="S24" s="99">
        <v>0</v>
      </c>
      <c r="T24" s="99">
        <v>0</v>
      </c>
    </row>
    <row r="25" s="23" customFormat="1" ht="17.25" customHeight="1" spans="1:20">
      <c r="A25" s="98" t="s">
        <v>2326</v>
      </c>
      <c r="B25" s="99">
        <f t="shared" si="0"/>
        <v>183</v>
      </c>
      <c r="C25" s="99">
        <v>0</v>
      </c>
      <c r="D25" s="99">
        <v>183</v>
      </c>
      <c r="E25" s="99">
        <v>0</v>
      </c>
      <c r="F25" s="99">
        <v>0</v>
      </c>
      <c r="G25" s="99">
        <v>0</v>
      </c>
      <c r="H25" s="99">
        <v>0</v>
      </c>
      <c r="I25" s="99">
        <v>0</v>
      </c>
      <c r="J25" s="98" t="s">
        <v>2327</v>
      </c>
      <c r="K25" s="99">
        <f t="shared" si="1"/>
        <v>79</v>
      </c>
      <c r="L25" s="99">
        <v>79</v>
      </c>
      <c r="M25" s="99">
        <v>0</v>
      </c>
      <c r="N25" s="99">
        <v>0</v>
      </c>
      <c r="O25" s="99">
        <v>0</v>
      </c>
      <c r="P25" s="99">
        <v>0</v>
      </c>
      <c r="Q25" s="98" t="s">
        <v>2328</v>
      </c>
      <c r="R25" s="99">
        <f t="shared" si="2"/>
        <v>104</v>
      </c>
      <c r="S25" s="99">
        <v>0</v>
      </c>
      <c r="T25" s="99">
        <v>104</v>
      </c>
    </row>
    <row r="26" s="142" customFormat="1" ht="17.25" customHeight="1" spans="1:20">
      <c r="A26" s="98" t="s">
        <v>2329</v>
      </c>
      <c r="B26" s="99">
        <f t="shared" si="0"/>
        <v>57636</v>
      </c>
      <c r="C26" s="99">
        <v>4636</v>
      </c>
      <c r="D26" s="99">
        <v>0</v>
      </c>
      <c r="E26" s="99">
        <v>0</v>
      </c>
      <c r="F26" s="99">
        <v>0</v>
      </c>
      <c r="G26" s="99">
        <v>0</v>
      </c>
      <c r="H26" s="99">
        <v>53000</v>
      </c>
      <c r="I26" s="99">
        <v>0</v>
      </c>
      <c r="J26" s="98" t="s">
        <v>2330</v>
      </c>
      <c r="K26" s="99">
        <f t="shared" si="1"/>
        <v>57636</v>
      </c>
      <c r="L26" s="99">
        <v>57636</v>
      </c>
      <c r="M26" s="99">
        <v>0</v>
      </c>
      <c r="N26" s="99">
        <v>0</v>
      </c>
      <c r="O26" s="99">
        <v>0</v>
      </c>
      <c r="P26" s="99">
        <v>0</v>
      </c>
      <c r="Q26" s="98" t="s">
        <v>2331</v>
      </c>
      <c r="R26" s="99">
        <f t="shared" si="2"/>
        <v>0</v>
      </c>
      <c r="S26" s="99">
        <v>0</v>
      </c>
      <c r="T26" s="99">
        <v>0</v>
      </c>
    </row>
    <row r="27" s="23" customFormat="1" ht="17.25" customHeight="1" spans="1:20">
      <c r="A27" s="98" t="s">
        <v>2332</v>
      </c>
      <c r="B27" s="105"/>
      <c r="C27" s="105"/>
      <c r="D27" s="105"/>
      <c r="E27" s="105"/>
      <c r="F27" s="99">
        <v>0</v>
      </c>
      <c r="G27" s="105"/>
      <c r="H27" s="105"/>
      <c r="I27" s="105"/>
      <c r="J27" s="98" t="s">
        <v>2333</v>
      </c>
      <c r="K27" s="99">
        <f>SUM(L27,N27)</f>
        <v>0</v>
      </c>
      <c r="L27" s="99">
        <v>0</v>
      </c>
      <c r="M27" s="105"/>
      <c r="N27" s="99">
        <v>0</v>
      </c>
      <c r="O27" s="105"/>
      <c r="P27" s="105"/>
      <c r="Q27" s="98" t="s">
        <v>2334</v>
      </c>
      <c r="R27" s="99">
        <f>SUM(T27)</f>
        <v>0</v>
      </c>
      <c r="S27" s="147"/>
      <c r="T27" s="99">
        <v>0</v>
      </c>
    </row>
    <row r="28" s="23" customFormat="1" ht="17.25" customHeight="1" spans="1:20">
      <c r="A28" s="98"/>
      <c r="B28" s="105"/>
      <c r="C28" s="105"/>
      <c r="D28" s="105"/>
      <c r="E28" s="105"/>
      <c r="F28" s="105"/>
      <c r="G28" s="105"/>
      <c r="H28" s="105"/>
      <c r="I28" s="105"/>
      <c r="J28" s="98"/>
      <c r="K28" s="105"/>
      <c r="L28" s="105"/>
      <c r="M28" s="105"/>
      <c r="N28" s="105"/>
      <c r="O28" s="105"/>
      <c r="P28" s="105"/>
      <c r="Q28" s="98"/>
      <c r="R28" s="105"/>
      <c r="S28" s="105"/>
      <c r="T28" s="105"/>
    </row>
    <row r="29" s="23" customFormat="1" ht="17.25" customHeight="1" spans="1:20">
      <c r="A29" s="98"/>
      <c r="B29" s="105"/>
      <c r="C29" s="105"/>
      <c r="D29" s="105"/>
      <c r="E29" s="105"/>
      <c r="F29" s="105"/>
      <c r="G29" s="105"/>
      <c r="H29" s="105"/>
      <c r="I29" s="105"/>
      <c r="J29" s="98"/>
      <c r="K29" s="105"/>
      <c r="L29" s="105"/>
      <c r="M29" s="105"/>
      <c r="N29" s="105"/>
      <c r="O29" s="105"/>
      <c r="P29" s="105"/>
      <c r="Q29" s="98"/>
      <c r="R29" s="105"/>
      <c r="S29" s="105"/>
      <c r="T29" s="105"/>
    </row>
    <row r="30" s="23" customFormat="1" ht="17.25" customHeight="1" spans="1:20">
      <c r="A30" s="98"/>
      <c r="B30" s="105"/>
      <c r="C30" s="105"/>
      <c r="D30" s="105"/>
      <c r="E30" s="105"/>
      <c r="F30" s="105"/>
      <c r="G30" s="105"/>
      <c r="H30" s="105"/>
      <c r="I30" s="105"/>
      <c r="J30" s="98"/>
      <c r="K30" s="105"/>
      <c r="L30" s="105"/>
      <c r="M30" s="105"/>
      <c r="N30" s="105"/>
      <c r="O30" s="105"/>
      <c r="P30" s="105"/>
      <c r="Q30" s="98"/>
      <c r="R30" s="105"/>
      <c r="S30" s="105"/>
      <c r="T30" s="105"/>
    </row>
    <row r="31" s="23" customFormat="1" ht="17.25" customHeight="1" spans="1:20">
      <c r="A31" s="98"/>
      <c r="B31" s="105"/>
      <c r="C31" s="105"/>
      <c r="D31" s="105"/>
      <c r="E31" s="105"/>
      <c r="F31" s="105"/>
      <c r="G31" s="105"/>
      <c r="H31" s="105"/>
      <c r="I31" s="105"/>
      <c r="J31" s="98"/>
      <c r="K31" s="105"/>
      <c r="L31" s="105"/>
      <c r="M31" s="105"/>
      <c r="N31" s="105"/>
      <c r="O31" s="105"/>
      <c r="P31" s="105"/>
      <c r="Q31" s="98"/>
      <c r="R31" s="105"/>
      <c r="S31" s="105"/>
      <c r="T31" s="105"/>
    </row>
    <row r="32" s="23" customFormat="1" ht="17.25" customHeight="1" spans="1:20">
      <c r="A32" s="98"/>
      <c r="B32" s="105"/>
      <c r="C32" s="105"/>
      <c r="D32" s="105"/>
      <c r="E32" s="105"/>
      <c r="F32" s="105"/>
      <c r="G32" s="105"/>
      <c r="H32" s="105"/>
      <c r="I32" s="105"/>
      <c r="J32" s="98"/>
      <c r="K32" s="105"/>
      <c r="L32" s="105"/>
      <c r="M32" s="105"/>
      <c r="N32" s="105"/>
      <c r="O32" s="105"/>
      <c r="P32" s="105"/>
      <c r="Q32" s="98"/>
      <c r="R32" s="105"/>
      <c r="S32" s="105"/>
      <c r="T32" s="105"/>
    </row>
    <row r="33" s="23" customFormat="1" ht="17.25" customHeight="1" spans="1:20">
      <c r="A33" s="98"/>
      <c r="B33" s="105"/>
      <c r="C33" s="105"/>
      <c r="D33" s="105"/>
      <c r="E33" s="105"/>
      <c r="F33" s="105"/>
      <c r="G33" s="105"/>
      <c r="H33" s="105"/>
      <c r="I33" s="105"/>
      <c r="J33" s="98"/>
      <c r="K33" s="105"/>
      <c r="L33" s="105"/>
      <c r="M33" s="105"/>
      <c r="N33" s="105"/>
      <c r="O33" s="105"/>
      <c r="P33" s="105"/>
      <c r="Q33" s="98"/>
      <c r="R33" s="105"/>
      <c r="S33" s="105"/>
      <c r="T33" s="105"/>
    </row>
    <row r="34" s="23" customFormat="1" ht="17.25" customHeight="1" spans="1:20">
      <c r="A34" s="98"/>
      <c r="B34" s="105"/>
      <c r="C34" s="105"/>
      <c r="D34" s="105"/>
      <c r="E34" s="105"/>
      <c r="F34" s="105"/>
      <c r="G34" s="105"/>
      <c r="H34" s="105"/>
      <c r="I34" s="105"/>
      <c r="J34" s="98"/>
      <c r="K34" s="105"/>
      <c r="L34" s="105"/>
      <c r="M34" s="105"/>
      <c r="N34" s="105"/>
      <c r="O34" s="105"/>
      <c r="P34" s="105"/>
      <c r="Q34" s="98"/>
      <c r="R34" s="105"/>
      <c r="S34" s="105"/>
      <c r="T34" s="105"/>
    </row>
    <row r="35" s="23" customFormat="1" ht="17.25" customHeight="1" spans="1:20">
      <c r="A35" s="98"/>
      <c r="B35" s="105"/>
      <c r="C35" s="105"/>
      <c r="D35" s="105"/>
      <c r="E35" s="105"/>
      <c r="F35" s="105"/>
      <c r="G35" s="105"/>
      <c r="H35" s="105"/>
      <c r="I35" s="105"/>
      <c r="J35" s="98"/>
      <c r="K35" s="105"/>
      <c r="L35" s="105"/>
      <c r="M35" s="105"/>
      <c r="N35" s="105"/>
      <c r="O35" s="105"/>
      <c r="P35" s="105"/>
      <c r="Q35" s="98"/>
      <c r="R35" s="105"/>
      <c r="S35" s="105"/>
      <c r="T35" s="105"/>
    </row>
    <row r="36" s="23" customFormat="1" ht="17.1" customHeight="1" spans="1:20">
      <c r="A36" s="96" t="s">
        <v>2335</v>
      </c>
      <c r="B36" s="99">
        <f>SUM(C36:I36)</f>
        <v>215774</v>
      </c>
      <c r="C36" s="99">
        <v>137086</v>
      </c>
      <c r="D36" s="99">
        <v>9688</v>
      </c>
      <c r="E36" s="99">
        <v>0</v>
      </c>
      <c r="F36" s="99">
        <v>0</v>
      </c>
      <c r="G36" s="99">
        <v>0</v>
      </c>
      <c r="H36" s="99">
        <v>69000</v>
      </c>
      <c r="I36" s="99">
        <v>0</v>
      </c>
      <c r="J36" s="96" t="s">
        <v>2336</v>
      </c>
      <c r="K36" s="99">
        <f>SUM(L36:P36)</f>
        <v>215591</v>
      </c>
      <c r="L36" s="99">
        <v>127783</v>
      </c>
      <c r="M36" s="99">
        <v>56745</v>
      </c>
      <c r="N36" s="99">
        <v>31063</v>
      </c>
      <c r="O36" s="99">
        <v>0</v>
      </c>
      <c r="P36" s="99">
        <v>0</v>
      </c>
      <c r="Q36" s="96" t="s">
        <v>2337</v>
      </c>
      <c r="R36" s="99">
        <f>SUM(S36:T36)</f>
        <v>183</v>
      </c>
      <c r="S36" s="99">
        <v>0</v>
      </c>
      <c r="T36" s="99">
        <v>183</v>
      </c>
    </row>
  </sheetData>
  <mergeCells count="22">
    <mergeCell ref="A1:T1"/>
    <mergeCell ref="A2:T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s>
  <printOptions horizontalCentered="1" gridLines="1"/>
  <pageMargins left="3" right="2" top="1" bottom="1" header="0.5" footer="0"/>
  <pageSetup paperSize="1" scale="86" orientation="landscape" blackAndWhite="1"/>
  <headerFooter alignWithMargins="0">
    <oddHeader>&amp;C@$</oddHeader>
    <oddFooter>&amp;C@&amp;- &amp;P&amp;-$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topLeftCell="E1" workbookViewId="0">
      <selection activeCell="A1" sqref="A1:S1"/>
    </sheetView>
  </sheetViews>
  <sheetFormatPr defaultColWidth="9.125" defaultRowHeight="15.6"/>
  <cols>
    <col min="1" max="1" width="32.25" style="23" customWidth="1"/>
    <col min="2" max="7" width="16.75" style="23" customWidth="1"/>
    <col min="8" max="8" width="32.375" style="23" customWidth="1"/>
    <col min="9" max="14" width="16.75" style="23" customWidth="1"/>
  </cols>
  <sheetData>
    <row r="1" s="23" customFormat="1" ht="34.5" customHeight="1" spans="1:14">
      <c r="A1" s="102" t="s">
        <v>2338</v>
      </c>
      <c r="B1" s="102"/>
      <c r="C1" s="102"/>
      <c r="D1" s="102"/>
      <c r="E1" s="102"/>
      <c r="F1" s="102"/>
      <c r="G1" s="102"/>
      <c r="H1" s="102"/>
      <c r="I1" s="102"/>
      <c r="J1" s="102"/>
      <c r="K1" s="102"/>
      <c r="L1" s="102"/>
      <c r="M1" s="102"/>
      <c r="N1" s="102"/>
    </row>
    <row r="2" s="141" customFormat="1" ht="16.5" customHeight="1" spans="1:14">
      <c r="A2" s="125" t="s">
        <v>82</v>
      </c>
      <c r="B2" s="125"/>
      <c r="C2" s="125"/>
      <c r="D2" s="125"/>
      <c r="E2" s="125"/>
      <c r="F2" s="125"/>
      <c r="G2" s="125"/>
      <c r="H2" s="125"/>
      <c r="I2" s="125"/>
      <c r="J2" s="125"/>
      <c r="K2" s="125"/>
      <c r="L2" s="125"/>
      <c r="M2" s="125"/>
      <c r="N2" s="125"/>
    </row>
    <row r="3" s="23" customFormat="1" ht="17.1" customHeight="1" spans="1:14">
      <c r="A3" s="96" t="s">
        <v>2263</v>
      </c>
      <c r="B3" s="96" t="s">
        <v>1886</v>
      </c>
      <c r="C3" s="96" t="s">
        <v>1887</v>
      </c>
      <c r="D3" s="96" t="s">
        <v>1888</v>
      </c>
      <c r="E3" s="96" t="s">
        <v>1889</v>
      </c>
      <c r="F3" s="96" t="s">
        <v>1890</v>
      </c>
      <c r="G3" s="96" t="s">
        <v>1891</v>
      </c>
      <c r="H3" s="96" t="s">
        <v>2264</v>
      </c>
      <c r="I3" s="96" t="s">
        <v>1886</v>
      </c>
      <c r="J3" s="96" t="s">
        <v>1887</v>
      </c>
      <c r="K3" s="96" t="s">
        <v>1888</v>
      </c>
      <c r="L3" s="96" t="s">
        <v>1889</v>
      </c>
      <c r="M3" s="96" t="s">
        <v>1890</v>
      </c>
      <c r="N3" s="96" t="s">
        <v>1891</v>
      </c>
    </row>
    <row r="4" s="23" customFormat="1" ht="17.1" customHeight="1" spans="1:14">
      <c r="A4" s="98" t="s">
        <v>2284</v>
      </c>
      <c r="B4" s="99">
        <v>132197</v>
      </c>
      <c r="C4" s="99">
        <v>0</v>
      </c>
      <c r="D4" s="99">
        <v>0</v>
      </c>
      <c r="E4" s="99">
        <v>0</v>
      </c>
      <c r="F4" s="99">
        <v>132197</v>
      </c>
      <c r="G4" s="99">
        <v>0</v>
      </c>
      <c r="H4" s="98" t="s">
        <v>2285</v>
      </c>
      <c r="I4" s="99">
        <v>69484</v>
      </c>
      <c r="J4" s="99">
        <v>0</v>
      </c>
      <c r="K4" s="99">
        <v>0</v>
      </c>
      <c r="L4" s="99">
        <v>0</v>
      </c>
      <c r="M4" s="99">
        <v>69484</v>
      </c>
      <c r="N4" s="99">
        <v>0</v>
      </c>
    </row>
    <row r="5" s="23" customFormat="1" ht="17.1" customHeight="1" spans="1:14">
      <c r="A5" s="98" t="s">
        <v>2287</v>
      </c>
      <c r="B5" s="99">
        <v>0</v>
      </c>
      <c r="C5" s="99">
        <v>0</v>
      </c>
      <c r="D5" s="99">
        <v>0</v>
      </c>
      <c r="E5" s="99">
        <v>0</v>
      </c>
      <c r="F5" s="99">
        <v>0</v>
      </c>
      <c r="G5" s="99">
        <v>0</v>
      </c>
      <c r="H5" s="98" t="s">
        <v>2288</v>
      </c>
      <c r="I5" s="99">
        <v>0</v>
      </c>
      <c r="J5" s="99">
        <v>0</v>
      </c>
      <c r="K5" s="99">
        <v>0</v>
      </c>
      <c r="L5" s="99">
        <v>0</v>
      </c>
      <c r="M5" s="99">
        <v>0</v>
      </c>
      <c r="N5" s="99">
        <v>0</v>
      </c>
    </row>
    <row r="6" s="23" customFormat="1" ht="17.1" customHeight="1" spans="1:14">
      <c r="A6" s="98" t="s">
        <v>2290</v>
      </c>
      <c r="B6" s="99">
        <v>253</v>
      </c>
      <c r="C6" s="99">
        <v>0</v>
      </c>
      <c r="D6" s="99">
        <v>0</v>
      </c>
      <c r="E6" s="99">
        <v>0</v>
      </c>
      <c r="F6" s="99">
        <v>253</v>
      </c>
      <c r="G6" s="99">
        <v>0</v>
      </c>
      <c r="H6" s="98" t="s">
        <v>2291</v>
      </c>
      <c r="I6" s="99">
        <v>253</v>
      </c>
      <c r="J6" s="99">
        <v>0</v>
      </c>
      <c r="K6" s="99">
        <v>0</v>
      </c>
      <c r="L6" s="99">
        <v>0</v>
      </c>
      <c r="M6" s="99">
        <v>253</v>
      </c>
      <c r="N6" s="99">
        <v>0</v>
      </c>
    </row>
    <row r="7" s="23" customFormat="1" ht="17.1" customHeight="1" spans="1:14">
      <c r="A7" s="98" t="s">
        <v>2293</v>
      </c>
      <c r="B7" s="99">
        <v>0</v>
      </c>
      <c r="C7" s="99">
        <v>0</v>
      </c>
      <c r="D7" s="99">
        <v>0</v>
      </c>
      <c r="E7" s="99">
        <v>0</v>
      </c>
      <c r="F7" s="99">
        <v>0</v>
      </c>
      <c r="G7" s="99">
        <v>0</v>
      </c>
      <c r="H7" s="98" t="s">
        <v>2294</v>
      </c>
      <c r="I7" s="99">
        <v>0</v>
      </c>
      <c r="J7" s="99">
        <v>0</v>
      </c>
      <c r="K7" s="99">
        <v>0</v>
      </c>
      <c r="L7" s="99">
        <v>0</v>
      </c>
      <c r="M7" s="99">
        <v>0</v>
      </c>
      <c r="N7" s="99">
        <v>0</v>
      </c>
    </row>
    <row r="8" s="23" customFormat="1" ht="17.1" customHeight="1" spans="1:14">
      <c r="A8" s="98" t="s">
        <v>2296</v>
      </c>
      <c r="B8" s="99">
        <v>0</v>
      </c>
      <c r="C8" s="99">
        <v>0</v>
      </c>
      <c r="D8" s="99">
        <v>0</v>
      </c>
      <c r="E8" s="99">
        <v>0</v>
      </c>
      <c r="F8" s="99">
        <v>0</v>
      </c>
      <c r="G8" s="99">
        <v>0</v>
      </c>
      <c r="H8" s="98" t="s">
        <v>2297</v>
      </c>
      <c r="I8" s="99">
        <v>0</v>
      </c>
      <c r="J8" s="99">
        <v>0</v>
      </c>
      <c r="K8" s="99">
        <v>0</v>
      </c>
      <c r="L8" s="99">
        <v>0</v>
      </c>
      <c r="M8" s="99">
        <v>0</v>
      </c>
      <c r="N8" s="99">
        <v>0</v>
      </c>
    </row>
    <row r="9" s="23" customFormat="1" ht="17.1" customHeight="1" spans="1:14">
      <c r="A9" s="98" t="s">
        <v>2311</v>
      </c>
      <c r="B9" s="99">
        <v>0</v>
      </c>
      <c r="C9" s="99">
        <v>0</v>
      </c>
      <c r="D9" s="99">
        <v>0</v>
      </c>
      <c r="E9" s="99">
        <v>0</v>
      </c>
      <c r="F9" s="99">
        <v>0</v>
      </c>
      <c r="G9" s="99">
        <v>0</v>
      </c>
      <c r="H9" s="98" t="s">
        <v>2312</v>
      </c>
      <c r="I9" s="99">
        <v>0</v>
      </c>
      <c r="J9" s="99">
        <v>0</v>
      </c>
      <c r="K9" s="99">
        <v>0</v>
      </c>
      <c r="L9" s="99">
        <v>0</v>
      </c>
      <c r="M9" s="99">
        <v>0</v>
      </c>
      <c r="N9" s="99">
        <v>0</v>
      </c>
    </row>
    <row r="10" s="23" customFormat="1" ht="17.1" customHeight="1" spans="1:14">
      <c r="A10" s="98" t="s">
        <v>2326</v>
      </c>
      <c r="B10" s="99">
        <v>0</v>
      </c>
      <c r="C10" s="99">
        <v>0</v>
      </c>
      <c r="D10" s="99">
        <v>0</v>
      </c>
      <c r="E10" s="99">
        <v>0</v>
      </c>
      <c r="F10" s="99">
        <v>0</v>
      </c>
      <c r="G10" s="99">
        <v>0</v>
      </c>
      <c r="H10" s="98" t="s">
        <v>2327</v>
      </c>
      <c r="I10" s="99">
        <v>79</v>
      </c>
      <c r="J10" s="99">
        <v>0</v>
      </c>
      <c r="K10" s="99">
        <v>0</v>
      </c>
      <c r="L10" s="99">
        <v>0</v>
      </c>
      <c r="M10" s="99">
        <v>79</v>
      </c>
      <c r="N10" s="99">
        <v>0</v>
      </c>
    </row>
    <row r="11" s="23" customFormat="1" ht="17.1" customHeight="1" spans="1:14">
      <c r="A11" s="98" t="s">
        <v>2339</v>
      </c>
      <c r="B11" s="99">
        <f t="shared" ref="B11:G11" si="0">SUM(B40)-SUM(B4:B10)</f>
        <v>4636</v>
      </c>
      <c r="C11" s="99">
        <f t="shared" si="0"/>
        <v>0</v>
      </c>
      <c r="D11" s="99">
        <f t="shared" si="0"/>
        <v>0</v>
      </c>
      <c r="E11" s="99">
        <f t="shared" si="0"/>
        <v>0</v>
      </c>
      <c r="F11" s="99">
        <f t="shared" si="0"/>
        <v>4636</v>
      </c>
      <c r="G11" s="99">
        <f t="shared" si="0"/>
        <v>0</v>
      </c>
      <c r="H11" s="98" t="s">
        <v>1968</v>
      </c>
      <c r="I11" s="99">
        <v>0</v>
      </c>
      <c r="J11" s="99">
        <v>0</v>
      </c>
      <c r="K11" s="99">
        <v>0</v>
      </c>
      <c r="L11" s="99">
        <v>0</v>
      </c>
      <c r="M11" s="99">
        <v>0</v>
      </c>
      <c r="N11" s="99">
        <v>0</v>
      </c>
    </row>
    <row r="12" s="23" customFormat="1" ht="17.1" customHeight="1" spans="1:14">
      <c r="A12" s="98"/>
      <c r="B12" s="105"/>
      <c r="C12" s="105"/>
      <c r="D12" s="105"/>
      <c r="E12" s="105"/>
      <c r="F12" s="105"/>
      <c r="G12" s="105"/>
      <c r="H12" s="98" t="s">
        <v>2340</v>
      </c>
      <c r="I12" s="99">
        <f t="shared" ref="I12:N12" si="1">SUM(I40)-SUM(I4:I11)</f>
        <v>57967</v>
      </c>
      <c r="J12" s="99">
        <f t="shared" si="1"/>
        <v>0</v>
      </c>
      <c r="K12" s="99">
        <f t="shared" si="1"/>
        <v>0</v>
      </c>
      <c r="L12" s="99">
        <f t="shared" si="1"/>
        <v>0</v>
      </c>
      <c r="M12" s="99">
        <f t="shared" si="1"/>
        <v>57967</v>
      </c>
      <c r="N12" s="99">
        <f t="shared" si="1"/>
        <v>0</v>
      </c>
    </row>
    <row r="13" s="23" customFormat="1" ht="17.1" customHeight="1" spans="1:14">
      <c r="A13" s="98"/>
      <c r="B13" s="105"/>
      <c r="C13" s="105"/>
      <c r="D13" s="105"/>
      <c r="E13" s="105"/>
      <c r="F13" s="105"/>
      <c r="G13" s="105"/>
      <c r="H13" s="98"/>
      <c r="I13" s="105"/>
      <c r="J13" s="105"/>
      <c r="K13" s="105"/>
      <c r="L13" s="105"/>
      <c r="M13" s="105"/>
      <c r="N13" s="105"/>
    </row>
    <row r="14" s="23" customFormat="1" ht="17.1" customHeight="1" spans="1:14">
      <c r="A14" s="98"/>
      <c r="B14" s="105"/>
      <c r="C14" s="105"/>
      <c r="D14" s="105"/>
      <c r="E14" s="105"/>
      <c r="F14" s="105"/>
      <c r="G14" s="105"/>
      <c r="H14" s="98"/>
      <c r="I14" s="105"/>
      <c r="J14" s="105"/>
      <c r="K14" s="105"/>
      <c r="L14" s="105"/>
      <c r="M14" s="105"/>
      <c r="N14" s="105"/>
    </row>
    <row r="15" s="23" customFormat="1" ht="17.1" customHeight="1" spans="1:14">
      <c r="A15" s="98"/>
      <c r="B15" s="105"/>
      <c r="C15" s="105"/>
      <c r="D15" s="105"/>
      <c r="E15" s="105"/>
      <c r="F15" s="105"/>
      <c r="G15" s="105"/>
      <c r="H15" s="98"/>
      <c r="I15" s="105"/>
      <c r="J15" s="105"/>
      <c r="K15" s="105"/>
      <c r="L15" s="105"/>
      <c r="M15" s="105"/>
      <c r="N15" s="105"/>
    </row>
    <row r="16" s="23" customFormat="1" ht="17.1" customHeight="1" spans="1:14">
      <c r="A16" s="98"/>
      <c r="B16" s="105"/>
      <c r="C16" s="105"/>
      <c r="D16" s="105"/>
      <c r="E16" s="105"/>
      <c r="F16" s="105"/>
      <c r="G16" s="105"/>
      <c r="H16" s="98"/>
      <c r="I16" s="105"/>
      <c r="J16" s="105"/>
      <c r="K16" s="105"/>
      <c r="L16" s="105"/>
      <c r="M16" s="105"/>
      <c r="N16" s="105"/>
    </row>
    <row r="17" s="23" customFormat="1" ht="17.1" customHeight="1" spans="1:14">
      <c r="A17" s="98"/>
      <c r="B17" s="105"/>
      <c r="C17" s="105"/>
      <c r="D17" s="105"/>
      <c r="E17" s="105"/>
      <c r="F17" s="105"/>
      <c r="G17" s="105"/>
      <c r="H17" s="98"/>
      <c r="I17" s="105"/>
      <c r="J17" s="105"/>
      <c r="K17" s="105"/>
      <c r="L17" s="105"/>
      <c r="M17" s="105"/>
      <c r="N17" s="105"/>
    </row>
    <row r="18" s="23" customFormat="1" ht="17.1" customHeight="1" spans="1:14">
      <c r="A18" s="98"/>
      <c r="B18" s="105"/>
      <c r="C18" s="105"/>
      <c r="D18" s="105"/>
      <c r="E18" s="105"/>
      <c r="F18" s="105"/>
      <c r="G18" s="105"/>
      <c r="H18" s="98"/>
      <c r="I18" s="105"/>
      <c r="J18" s="105" t="s">
        <v>2341</v>
      </c>
      <c r="K18" s="105"/>
      <c r="L18" s="105"/>
      <c r="M18" s="105"/>
      <c r="N18" s="105"/>
    </row>
    <row r="19" s="23" customFormat="1" ht="17.1" customHeight="1" spans="1:14">
      <c r="A19" s="98"/>
      <c r="B19" s="105"/>
      <c r="C19" s="105"/>
      <c r="D19" s="105"/>
      <c r="E19" s="105"/>
      <c r="F19" s="105"/>
      <c r="G19" s="105"/>
      <c r="H19" s="98"/>
      <c r="I19" s="105"/>
      <c r="J19" s="105"/>
      <c r="K19" s="105"/>
      <c r="L19" s="105"/>
      <c r="M19" s="105"/>
      <c r="N19" s="105"/>
    </row>
    <row r="20" s="23" customFormat="1" ht="17.1" customHeight="1" spans="1:14">
      <c r="A20" s="98"/>
      <c r="B20" s="105"/>
      <c r="C20" s="105"/>
      <c r="D20" s="105"/>
      <c r="E20" s="105"/>
      <c r="F20" s="105"/>
      <c r="G20" s="105"/>
      <c r="H20" s="98"/>
      <c r="I20" s="105"/>
      <c r="J20" s="105"/>
      <c r="K20" s="105"/>
      <c r="L20" s="105"/>
      <c r="M20" s="105"/>
      <c r="N20" s="105"/>
    </row>
    <row r="21" s="23" customFormat="1" ht="17.1" customHeight="1" spans="1:14">
      <c r="A21" s="98"/>
      <c r="B21" s="105"/>
      <c r="C21" s="105"/>
      <c r="D21" s="105"/>
      <c r="E21" s="105"/>
      <c r="F21" s="105"/>
      <c r="G21" s="105"/>
      <c r="H21" s="98"/>
      <c r="I21" s="105"/>
      <c r="J21" s="105"/>
      <c r="K21" s="105"/>
      <c r="L21" s="105"/>
      <c r="M21" s="105"/>
      <c r="N21" s="105"/>
    </row>
    <row r="22" s="23" customFormat="1" ht="17.1" customHeight="1" spans="1:14">
      <c r="A22" s="98"/>
      <c r="B22" s="105"/>
      <c r="C22" s="105"/>
      <c r="D22" s="105"/>
      <c r="E22" s="105"/>
      <c r="F22" s="105"/>
      <c r="G22" s="105"/>
      <c r="H22" s="98"/>
      <c r="I22" s="105"/>
      <c r="J22" s="105"/>
      <c r="K22" s="105"/>
      <c r="L22" s="105"/>
      <c r="M22" s="105"/>
      <c r="N22" s="105"/>
    </row>
    <row r="23" s="23" customFormat="1" ht="17.1" customHeight="1" spans="1:14">
      <c r="A23" s="98"/>
      <c r="B23" s="105"/>
      <c r="C23" s="105"/>
      <c r="D23" s="105"/>
      <c r="E23" s="105"/>
      <c r="F23" s="105"/>
      <c r="G23" s="105"/>
      <c r="H23" s="98"/>
      <c r="I23" s="105"/>
      <c r="J23" s="105"/>
      <c r="K23" s="105"/>
      <c r="L23" s="105"/>
      <c r="M23" s="105"/>
      <c r="N23" s="105"/>
    </row>
    <row r="24" s="23" customFormat="1" ht="17.1" customHeight="1" spans="1:14">
      <c r="A24" s="98"/>
      <c r="B24" s="105"/>
      <c r="C24" s="105"/>
      <c r="D24" s="105"/>
      <c r="E24" s="105"/>
      <c r="F24" s="105"/>
      <c r="G24" s="105"/>
      <c r="H24" s="98"/>
      <c r="I24" s="105"/>
      <c r="J24" s="105"/>
      <c r="K24" s="105"/>
      <c r="L24" s="105"/>
      <c r="M24" s="105"/>
      <c r="N24" s="105"/>
    </row>
    <row r="25" s="23" customFormat="1" ht="17.1" customHeight="1" spans="1:14">
      <c r="A25" s="98"/>
      <c r="B25" s="105"/>
      <c r="C25" s="105"/>
      <c r="D25" s="105"/>
      <c r="E25" s="105"/>
      <c r="F25" s="105"/>
      <c r="G25" s="105"/>
      <c r="H25" s="98"/>
      <c r="I25" s="105"/>
      <c r="J25" s="105"/>
      <c r="K25" s="105"/>
      <c r="L25" s="105"/>
      <c r="M25" s="105"/>
      <c r="N25" s="105"/>
    </row>
    <row r="26" s="23" customFormat="1" ht="17.1" customHeight="1" spans="1:14">
      <c r="A26" s="98"/>
      <c r="B26" s="105"/>
      <c r="C26" s="105"/>
      <c r="D26" s="105"/>
      <c r="E26" s="105"/>
      <c r="F26" s="105"/>
      <c r="G26" s="105"/>
      <c r="H26" s="98"/>
      <c r="I26" s="105"/>
      <c r="J26" s="105"/>
      <c r="K26" s="105"/>
      <c r="L26" s="105"/>
      <c r="M26" s="105"/>
      <c r="N26" s="105"/>
    </row>
    <row r="27" s="23" customFormat="1" ht="17.1" customHeight="1" spans="1:14">
      <c r="A27" s="98"/>
      <c r="B27" s="105"/>
      <c r="C27" s="105"/>
      <c r="D27" s="105"/>
      <c r="E27" s="105"/>
      <c r="F27" s="105"/>
      <c r="G27" s="105"/>
      <c r="H27" s="98"/>
      <c r="I27" s="105"/>
      <c r="J27" s="105"/>
      <c r="K27" s="105"/>
      <c r="L27" s="105"/>
      <c r="M27" s="105"/>
      <c r="N27" s="105"/>
    </row>
    <row r="28" s="23" customFormat="1" ht="17.1" customHeight="1" spans="1:14">
      <c r="A28" s="98"/>
      <c r="B28" s="105"/>
      <c r="C28" s="105"/>
      <c r="D28" s="105"/>
      <c r="E28" s="105"/>
      <c r="F28" s="105"/>
      <c r="G28" s="105"/>
      <c r="H28" s="98"/>
      <c r="I28" s="105"/>
      <c r="J28" s="105"/>
      <c r="K28" s="105"/>
      <c r="L28" s="105"/>
      <c r="M28" s="105"/>
      <c r="N28" s="105"/>
    </row>
    <row r="29" s="23" customFormat="1" ht="17.1" customHeight="1" spans="1:14">
      <c r="A29" s="98"/>
      <c r="B29" s="105"/>
      <c r="C29" s="105"/>
      <c r="D29" s="105"/>
      <c r="E29" s="105"/>
      <c r="F29" s="105"/>
      <c r="G29" s="105"/>
      <c r="H29" s="98"/>
      <c r="I29" s="105"/>
      <c r="J29" s="105"/>
      <c r="K29" s="105"/>
      <c r="L29" s="105"/>
      <c r="M29" s="105"/>
      <c r="N29" s="105"/>
    </row>
    <row r="30" s="23" customFormat="1" ht="17.1" customHeight="1" spans="1:14">
      <c r="A30" s="98"/>
      <c r="B30" s="105"/>
      <c r="C30" s="105"/>
      <c r="D30" s="105"/>
      <c r="E30" s="105"/>
      <c r="F30" s="105"/>
      <c r="G30" s="105"/>
      <c r="H30" s="98"/>
      <c r="I30" s="105"/>
      <c r="J30" s="105"/>
      <c r="K30" s="105"/>
      <c r="L30" s="105"/>
      <c r="M30" s="105"/>
      <c r="N30" s="105"/>
    </row>
    <row r="31" s="23" customFormat="1" ht="17.1" customHeight="1" spans="1:14">
      <c r="A31" s="98"/>
      <c r="B31" s="105"/>
      <c r="C31" s="105"/>
      <c r="D31" s="105"/>
      <c r="E31" s="105"/>
      <c r="F31" s="105"/>
      <c r="G31" s="105"/>
      <c r="H31" s="98"/>
      <c r="I31" s="105"/>
      <c r="J31" s="105"/>
      <c r="K31" s="105"/>
      <c r="L31" s="105"/>
      <c r="M31" s="105"/>
      <c r="N31" s="105"/>
    </row>
    <row r="32" s="23" customFormat="1" ht="17.1" customHeight="1" spans="1:14">
      <c r="A32" s="98"/>
      <c r="B32" s="105"/>
      <c r="C32" s="105"/>
      <c r="D32" s="105"/>
      <c r="E32" s="105"/>
      <c r="F32" s="105"/>
      <c r="G32" s="105"/>
      <c r="H32" s="98"/>
      <c r="I32" s="105"/>
      <c r="J32" s="105"/>
      <c r="K32" s="105"/>
      <c r="L32" s="105"/>
      <c r="M32" s="105"/>
      <c r="N32" s="105"/>
    </row>
    <row r="33" s="23" customFormat="1" ht="17.1" customHeight="1" spans="1:14">
      <c r="A33" s="98"/>
      <c r="B33" s="105"/>
      <c r="C33" s="105"/>
      <c r="D33" s="105"/>
      <c r="E33" s="105"/>
      <c r="F33" s="105"/>
      <c r="G33" s="105"/>
      <c r="H33" s="98"/>
      <c r="I33" s="105"/>
      <c r="J33" s="105"/>
      <c r="K33" s="105"/>
      <c r="L33" s="105"/>
      <c r="M33" s="105"/>
      <c r="N33" s="105"/>
    </row>
    <row r="34" s="23" customFormat="1" ht="17.1" customHeight="1" spans="1:14">
      <c r="A34" s="98"/>
      <c r="B34" s="105"/>
      <c r="C34" s="105"/>
      <c r="D34" s="105"/>
      <c r="E34" s="105"/>
      <c r="F34" s="105"/>
      <c r="G34" s="105"/>
      <c r="H34" s="98"/>
      <c r="I34" s="105"/>
      <c r="J34" s="105"/>
      <c r="K34" s="105"/>
      <c r="L34" s="105"/>
      <c r="M34" s="105"/>
      <c r="N34" s="105"/>
    </row>
    <row r="35" s="23" customFormat="1" ht="17.1" customHeight="1" spans="1:14">
      <c r="A35" s="98"/>
      <c r="B35" s="105"/>
      <c r="C35" s="105"/>
      <c r="D35" s="105"/>
      <c r="E35" s="105"/>
      <c r="F35" s="105"/>
      <c r="G35" s="105"/>
      <c r="H35" s="98"/>
      <c r="I35" s="105"/>
      <c r="J35" s="105"/>
      <c r="K35" s="105"/>
      <c r="L35" s="105"/>
      <c r="M35" s="105"/>
      <c r="N35" s="105"/>
    </row>
    <row r="36" s="23" customFormat="1" ht="17.1" customHeight="1" spans="1:14">
      <c r="A36" s="98"/>
      <c r="B36" s="105"/>
      <c r="C36" s="105"/>
      <c r="D36" s="105"/>
      <c r="E36" s="105"/>
      <c r="F36" s="105"/>
      <c r="G36" s="105"/>
      <c r="H36" s="98"/>
      <c r="I36" s="105"/>
      <c r="J36" s="105"/>
      <c r="K36" s="105"/>
      <c r="L36" s="105"/>
      <c r="M36" s="105"/>
      <c r="N36" s="105"/>
    </row>
    <row r="37" s="23" customFormat="1" ht="17.1" customHeight="1" spans="1:14">
      <c r="A37" s="98"/>
      <c r="B37" s="105"/>
      <c r="C37" s="105"/>
      <c r="D37" s="105"/>
      <c r="E37" s="105"/>
      <c r="F37" s="105"/>
      <c r="G37" s="105"/>
      <c r="H37" s="98"/>
      <c r="I37" s="105"/>
      <c r="J37" s="105"/>
      <c r="K37" s="105"/>
      <c r="L37" s="105"/>
      <c r="M37" s="105"/>
      <c r="N37" s="105"/>
    </row>
    <row r="38" s="23" customFormat="1" ht="409.5" hidden="1" customHeight="1" spans="1:14">
      <c r="A38" s="98"/>
      <c r="B38" s="105"/>
      <c r="C38" s="105"/>
      <c r="D38" s="105"/>
      <c r="E38" s="105"/>
      <c r="F38" s="105"/>
      <c r="G38" s="105"/>
      <c r="H38" s="98"/>
      <c r="I38" s="105"/>
      <c r="J38" s="105"/>
      <c r="K38" s="105"/>
      <c r="L38" s="105"/>
      <c r="M38" s="105"/>
      <c r="N38" s="105"/>
    </row>
    <row r="39" s="23" customFormat="1" ht="17.1" customHeight="1" spans="1:14">
      <c r="A39" s="98"/>
      <c r="B39" s="105"/>
      <c r="C39" s="105"/>
      <c r="D39" s="105"/>
      <c r="E39" s="105"/>
      <c r="F39" s="105"/>
      <c r="G39" s="105"/>
      <c r="H39" s="98"/>
      <c r="I39" s="105"/>
      <c r="J39" s="105"/>
      <c r="K39" s="105"/>
      <c r="L39" s="105"/>
      <c r="M39" s="105"/>
      <c r="N39" s="105"/>
    </row>
    <row r="40" s="23" customFormat="1" ht="17.1" customHeight="1" spans="1:14">
      <c r="A40" s="96" t="s">
        <v>135</v>
      </c>
      <c r="B40" s="99">
        <v>137086</v>
      </c>
      <c r="C40" s="99">
        <v>0</v>
      </c>
      <c r="D40" s="99">
        <v>0</v>
      </c>
      <c r="E40" s="99">
        <v>0</v>
      </c>
      <c r="F40" s="99">
        <v>137086</v>
      </c>
      <c r="G40" s="99">
        <v>0</v>
      </c>
      <c r="H40" s="96" t="s">
        <v>136</v>
      </c>
      <c r="I40" s="99">
        <v>127783</v>
      </c>
      <c r="J40" s="99">
        <v>0</v>
      </c>
      <c r="K40" s="99">
        <v>0</v>
      </c>
      <c r="L40" s="99">
        <v>0</v>
      </c>
      <c r="M40" s="99">
        <v>127783</v>
      </c>
      <c r="N40" s="99">
        <v>0</v>
      </c>
    </row>
  </sheetData>
  <mergeCells count="2">
    <mergeCell ref="A1:N1"/>
    <mergeCell ref="A2:N2"/>
  </mergeCells>
  <printOptions horizontalCentered="1" verticalCentered="1" gridLines="1"/>
  <pageMargins left="3" right="2" top="1" bottom="1" header="0" footer="0"/>
  <pageSetup paperSize="1" scale="99" orientation="landscape" blackAndWhite="1"/>
  <headerFooter alignWithMargins="0">
    <oddHeader>&amp;C@$</oddHeader>
    <oddFooter>&amp;C@&amp;- &amp;P&amp;-$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6"/>
  <sheetViews>
    <sheetView showGridLines="0" showZeros="0" topLeftCell="O1" workbookViewId="0">
      <selection activeCell="A1" sqref="A1:AK1"/>
    </sheetView>
  </sheetViews>
  <sheetFormatPr defaultColWidth="9.125" defaultRowHeight="15.6" outlineLevelRow="5"/>
  <cols>
    <col min="1" max="1" width="33" customWidth="1"/>
    <col min="2" max="4" width="12.875" customWidth="1"/>
    <col min="5" max="5" width="12.625" customWidth="1"/>
    <col min="6" max="6" width="12.875" customWidth="1"/>
    <col min="7" max="7" width="12.125" customWidth="1"/>
    <col min="8" max="10" width="12.875" customWidth="1"/>
    <col min="11" max="11" width="12.5" customWidth="1"/>
    <col min="12" max="12" width="12.875" customWidth="1"/>
    <col min="13" max="13" width="12.125" customWidth="1"/>
    <col min="14" max="14" width="12.25" customWidth="1"/>
    <col min="15" max="15" width="12.875" customWidth="1"/>
    <col min="16" max="16" width="12.125" customWidth="1"/>
    <col min="17" max="18" width="12.875" customWidth="1"/>
    <col min="19" max="19" width="12.125" customWidth="1"/>
    <col min="20" max="20" width="12.875" customWidth="1"/>
    <col min="21" max="21" width="11.75" customWidth="1"/>
    <col min="22" max="23" width="11.875" customWidth="1"/>
    <col min="24" max="28" width="12.875" customWidth="1"/>
    <col min="29" max="29" width="13.25" customWidth="1"/>
    <col min="30" max="30" width="13" customWidth="1"/>
    <col min="31" max="31" width="13.5" customWidth="1"/>
    <col min="32" max="32" width="12.875" customWidth="1"/>
    <col min="33" max="33" width="12.25" customWidth="1"/>
    <col min="34" max="34" width="12.875" customWidth="1"/>
    <col min="35" max="35" width="13" customWidth="1"/>
    <col min="36" max="36" width="14.375" customWidth="1"/>
    <col min="37" max="37" width="12.5" customWidth="1"/>
  </cols>
  <sheetData>
    <row r="1" ht="33.75" customHeight="1" spans="1:37">
      <c r="A1" s="102" t="s">
        <v>2342</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row>
    <row r="2" ht="17.1" customHeight="1" spans="1:37">
      <c r="A2" s="103" t="s">
        <v>82</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row>
    <row r="3" ht="17.1" customHeight="1" spans="1:37">
      <c r="A3" s="134" t="s">
        <v>1900</v>
      </c>
      <c r="B3" s="135" t="s">
        <v>2343</v>
      </c>
      <c r="C3" s="135"/>
      <c r="D3" s="135"/>
      <c r="E3" s="135"/>
      <c r="F3" s="135"/>
      <c r="G3" s="135"/>
      <c r="H3" s="135"/>
      <c r="I3" s="135"/>
      <c r="J3" s="135"/>
      <c r="K3" s="135"/>
      <c r="L3" s="135"/>
      <c r="M3" s="135"/>
      <c r="N3" s="135"/>
      <c r="O3" s="135"/>
      <c r="P3" s="135"/>
      <c r="Q3" s="135"/>
      <c r="R3" s="135"/>
      <c r="S3" s="135"/>
      <c r="T3" s="135"/>
      <c r="U3" s="139" t="s">
        <v>2344</v>
      </c>
      <c r="V3" s="94"/>
      <c r="W3" s="94"/>
      <c r="X3" s="94"/>
      <c r="Y3" s="94"/>
      <c r="Z3" s="94"/>
      <c r="AA3" s="94"/>
      <c r="AB3" s="94"/>
      <c r="AC3" s="94"/>
      <c r="AD3" s="94"/>
      <c r="AE3" s="94"/>
      <c r="AF3" s="94"/>
      <c r="AG3" s="94"/>
      <c r="AH3" s="94"/>
      <c r="AI3" s="94"/>
      <c r="AJ3" s="94"/>
      <c r="AK3" s="94"/>
    </row>
    <row r="4" ht="17.1" customHeight="1" spans="1:37">
      <c r="A4" s="136"/>
      <c r="B4" s="96" t="s">
        <v>2345</v>
      </c>
      <c r="C4" s="96"/>
      <c r="D4" s="96"/>
      <c r="E4" s="96"/>
      <c r="F4" s="96"/>
      <c r="G4" s="96"/>
      <c r="H4" s="96"/>
      <c r="I4" s="96"/>
      <c r="J4" s="96"/>
      <c r="K4" s="138" t="s">
        <v>2346</v>
      </c>
      <c r="L4" s="96"/>
      <c r="M4" s="96"/>
      <c r="N4" s="96"/>
      <c r="O4" s="96"/>
      <c r="P4" s="96"/>
      <c r="Q4" s="96"/>
      <c r="R4" s="96"/>
      <c r="S4" s="96"/>
      <c r="T4" s="96"/>
      <c r="U4" s="138" t="s">
        <v>2345</v>
      </c>
      <c r="V4" s="96"/>
      <c r="W4" s="96"/>
      <c r="X4" s="96"/>
      <c r="Y4" s="96"/>
      <c r="Z4" s="96"/>
      <c r="AA4" s="96"/>
      <c r="AB4" s="96"/>
      <c r="AC4" s="96" t="s">
        <v>2346</v>
      </c>
      <c r="AD4" s="96"/>
      <c r="AE4" s="96"/>
      <c r="AF4" s="96"/>
      <c r="AG4" s="96"/>
      <c r="AH4" s="96"/>
      <c r="AI4" s="96" t="s">
        <v>2347</v>
      </c>
      <c r="AJ4" s="96"/>
      <c r="AK4" s="96"/>
    </row>
    <row r="5" s="133" customFormat="1" ht="45" customHeight="1" spans="1:37">
      <c r="A5" s="97"/>
      <c r="B5" s="95" t="s">
        <v>1907</v>
      </c>
      <c r="C5" s="95" t="s">
        <v>2284</v>
      </c>
      <c r="D5" s="95" t="s">
        <v>2287</v>
      </c>
      <c r="E5" s="95" t="s">
        <v>2290</v>
      </c>
      <c r="F5" s="95" t="s">
        <v>2293</v>
      </c>
      <c r="G5" s="95" t="s">
        <v>2296</v>
      </c>
      <c r="H5" s="95" t="s">
        <v>2311</v>
      </c>
      <c r="I5" s="95" t="s">
        <v>2326</v>
      </c>
      <c r="J5" s="95" t="s">
        <v>2339</v>
      </c>
      <c r="K5" s="95" t="s">
        <v>1910</v>
      </c>
      <c r="L5" s="95" t="s">
        <v>2285</v>
      </c>
      <c r="M5" s="95" t="s">
        <v>2288</v>
      </c>
      <c r="N5" s="95" t="s">
        <v>2291</v>
      </c>
      <c r="O5" s="95" t="s">
        <v>2294</v>
      </c>
      <c r="P5" s="95" t="s">
        <v>2297</v>
      </c>
      <c r="Q5" s="95" t="s">
        <v>2312</v>
      </c>
      <c r="R5" s="95" t="s">
        <v>2327</v>
      </c>
      <c r="S5" s="134" t="s">
        <v>1968</v>
      </c>
      <c r="T5" s="95" t="s">
        <v>2340</v>
      </c>
      <c r="U5" s="140" t="s">
        <v>1911</v>
      </c>
      <c r="V5" s="97" t="s">
        <v>1912</v>
      </c>
      <c r="W5" s="97" t="s">
        <v>1913</v>
      </c>
      <c r="X5" s="97" t="s">
        <v>1977</v>
      </c>
      <c r="Y5" s="97" t="s">
        <v>1915</v>
      </c>
      <c r="Z5" s="97" t="s">
        <v>177</v>
      </c>
      <c r="AA5" s="97" t="s">
        <v>178</v>
      </c>
      <c r="AB5" s="97" t="s">
        <v>1918</v>
      </c>
      <c r="AC5" s="97" t="s">
        <v>1919</v>
      </c>
      <c r="AD5" s="97" t="s">
        <v>1920</v>
      </c>
      <c r="AE5" s="97" t="s">
        <v>1921</v>
      </c>
      <c r="AF5" s="97" t="s">
        <v>1922</v>
      </c>
      <c r="AG5" s="97" t="s">
        <v>1923</v>
      </c>
      <c r="AH5" s="97" t="s">
        <v>1926</v>
      </c>
      <c r="AI5" s="97" t="s">
        <v>1927</v>
      </c>
      <c r="AJ5" s="97" t="s">
        <v>1978</v>
      </c>
      <c r="AK5" s="97" t="s">
        <v>1929</v>
      </c>
    </row>
    <row r="6" ht="17.1" customHeight="1" spans="1:37">
      <c r="A6" s="137" t="s">
        <v>1947</v>
      </c>
      <c r="B6" s="99">
        <v>137086</v>
      </c>
      <c r="C6" s="99">
        <v>132197</v>
      </c>
      <c r="D6" s="99">
        <v>0</v>
      </c>
      <c r="E6" s="99">
        <v>253</v>
      </c>
      <c r="F6" s="99">
        <v>0</v>
      </c>
      <c r="G6" s="99">
        <v>0</v>
      </c>
      <c r="H6" s="99">
        <v>0</v>
      </c>
      <c r="I6" s="99">
        <v>0</v>
      </c>
      <c r="J6" s="99">
        <f>B6-SUM(C6:I6)</f>
        <v>4636</v>
      </c>
      <c r="K6" s="99">
        <v>127783</v>
      </c>
      <c r="L6" s="99">
        <v>69484</v>
      </c>
      <c r="M6" s="99">
        <v>0</v>
      </c>
      <c r="N6" s="99">
        <v>253</v>
      </c>
      <c r="O6" s="99">
        <v>0</v>
      </c>
      <c r="P6" s="99">
        <v>0</v>
      </c>
      <c r="Q6" s="99">
        <v>0</v>
      </c>
      <c r="R6" s="99">
        <v>79</v>
      </c>
      <c r="S6" s="107">
        <v>0</v>
      </c>
      <c r="T6" s="99">
        <f>SUM(K6)-SUM(L6:S6)</f>
        <v>57967</v>
      </c>
      <c r="U6" s="99">
        <f>SUM(V6:AB6)</f>
        <v>215774</v>
      </c>
      <c r="V6" s="99">
        <v>137086</v>
      </c>
      <c r="W6" s="99">
        <v>9688</v>
      </c>
      <c r="X6" s="99">
        <v>0</v>
      </c>
      <c r="Y6" s="99">
        <v>0</v>
      </c>
      <c r="Z6" s="99">
        <v>0</v>
      </c>
      <c r="AA6" s="99">
        <v>69000</v>
      </c>
      <c r="AB6" s="99">
        <v>0</v>
      </c>
      <c r="AC6" s="99">
        <f>SUM(AD6:AH6)</f>
        <v>215591</v>
      </c>
      <c r="AD6" s="99">
        <v>127783</v>
      </c>
      <c r="AE6" s="99">
        <v>56745</v>
      </c>
      <c r="AF6" s="99">
        <v>31063</v>
      </c>
      <c r="AG6" s="99">
        <v>0</v>
      </c>
      <c r="AH6" s="99">
        <v>0</v>
      </c>
      <c r="AI6" s="99">
        <f>SUM(AJ6:AK6)</f>
        <v>183</v>
      </c>
      <c r="AJ6" s="99">
        <v>0</v>
      </c>
      <c r="AK6" s="99">
        <v>183</v>
      </c>
    </row>
  </sheetData>
  <mergeCells count="10">
    <mergeCell ref="A1:AK1"/>
    <mergeCell ref="A2:AK2"/>
    <mergeCell ref="B3:T3"/>
    <mergeCell ref="U3:AK3"/>
    <mergeCell ref="B4:J4"/>
    <mergeCell ref="K4:T4"/>
    <mergeCell ref="U4:AB4"/>
    <mergeCell ref="AC4:AH4"/>
    <mergeCell ref="AI4:AK4"/>
    <mergeCell ref="A3:A5"/>
  </mergeCells>
  <printOptions horizontalCentered="1" gridLines="1"/>
  <pageMargins left="3" right="2" top="1" bottom="1" header="0" footer="0"/>
  <pageSetup paperSize="1" scale="75" orientation="landscape" blackAndWhite="1"/>
  <headerFooter alignWithMargins="0">
    <oddHeader>&amp;C@$</oddHeader>
    <oddFooter>&amp;C@&amp;- &amp;P&amp;-$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E20" sqref="E20"/>
    </sheetView>
  </sheetViews>
  <sheetFormatPr defaultColWidth="9" defaultRowHeight="15.6" outlineLevelCol="3"/>
  <cols>
    <col min="1" max="1" width="37.625" customWidth="1"/>
    <col min="2" max="2" width="19.875" customWidth="1"/>
    <col min="3" max="3" width="14.625" customWidth="1"/>
    <col min="4" max="4" width="30.625" customWidth="1"/>
  </cols>
  <sheetData>
    <row r="1" ht="22.2" spans="1:4">
      <c r="A1" s="124" t="s">
        <v>2348</v>
      </c>
      <c r="B1" s="124"/>
      <c r="C1" s="124"/>
      <c r="D1" s="124"/>
    </row>
    <row r="2" spans="1:4">
      <c r="A2" s="125" t="s">
        <v>2349</v>
      </c>
      <c r="B2" s="125"/>
      <c r="C2" s="125"/>
      <c r="D2" s="125"/>
    </row>
    <row r="3" spans="1:4">
      <c r="A3" s="126" t="s">
        <v>1949</v>
      </c>
      <c r="B3" s="126" t="s">
        <v>86</v>
      </c>
      <c r="C3" s="126" t="s">
        <v>1949</v>
      </c>
      <c r="D3" s="126" t="s">
        <v>86</v>
      </c>
    </row>
    <row r="4" spans="1:4">
      <c r="A4" s="127" t="s">
        <v>2350</v>
      </c>
      <c r="B4" s="99">
        <f>'[1]L10'!C6</f>
        <v>137086</v>
      </c>
      <c r="C4" s="127" t="s">
        <v>2351</v>
      </c>
      <c r="D4" s="99">
        <f>'[1]L10'!O6</f>
        <v>127783</v>
      </c>
    </row>
    <row r="5" spans="1:4">
      <c r="A5" s="127" t="s">
        <v>2352</v>
      </c>
      <c r="B5" s="99">
        <f>B6</f>
        <v>9688</v>
      </c>
      <c r="C5" s="127" t="s">
        <v>2353</v>
      </c>
      <c r="D5" s="99">
        <f>D6</f>
        <v>0</v>
      </c>
    </row>
    <row r="6" spans="1:4">
      <c r="A6" s="127" t="s">
        <v>1969</v>
      </c>
      <c r="B6" s="99">
        <f>SUM(B7:B15)</f>
        <v>9688</v>
      </c>
      <c r="C6" s="127" t="s">
        <v>2354</v>
      </c>
      <c r="D6" s="99">
        <f>SUM(D7:D15)</f>
        <v>0</v>
      </c>
    </row>
    <row r="7" spans="1:4">
      <c r="A7" s="127" t="s">
        <v>1970</v>
      </c>
      <c r="B7" s="99">
        <f>'[1]L10'!D7</f>
        <v>0</v>
      </c>
      <c r="C7" s="127" t="s">
        <v>1970</v>
      </c>
      <c r="D7" s="99">
        <f>'[1]L10'!P7</f>
        <v>0</v>
      </c>
    </row>
    <row r="8" spans="1:4">
      <c r="A8" s="127" t="s">
        <v>1802</v>
      </c>
      <c r="B8" s="99">
        <f>'[1]L10'!D8+'[1]L10'!D9</f>
        <v>0</v>
      </c>
      <c r="C8" s="127" t="s">
        <v>1802</v>
      </c>
      <c r="D8" s="99">
        <f>'[1]L10'!P8+'[1]L10'!P9</f>
        <v>0</v>
      </c>
    </row>
    <row r="9" spans="1:4">
      <c r="A9" s="127" t="s">
        <v>1971</v>
      </c>
      <c r="B9" s="99">
        <f>'[1]L10'!D10+'[1]L10'!D11</f>
        <v>0</v>
      </c>
      <c r="C9" s="127" t="s">
        <v>1971</v>
      </c>
      <c r="D9" s="99">
        <f>'[1]L10'!P10+'[1]L10'!P11</f>
        <v>0</v>
      </c>
    </row>
    <row r="10" spans="1:4">
      <c r="A10" s="127" t="s">
        <v>1972</v>
      </c>
      <c r="B10" s="99">
        <f>'[1]L10'!D12+'[1]L10'!D13</f>
        <v>0</v>
      </c>
      <c r="C10" s="127" t="s">
        <v>1972</v>
      </c>
      <c r="D10" s="99">
        <f>'[1]L10'!P12+'[1]L10'!P13</f>
        <v>0</v>
      </c>
    </row>
    <row r="11" spans="1:4">
      <c r="A11" s="127" t="s">
        <v>1973</v>
      </c>
      <c r="B11" s="99">
        <f>'[1]L10'!D14+'[1]L10'!D15+'[1]L10'!D16+'[1]L10'!D17+'[1]L10'!D18</f>
        <v>9174</v>
      </c>
      <c r="C11" s="127" t="s">
        <v>1973</v>
      </c>
      <c r="D11" s="99">
        <f>'[1]L10'!P14+'[1]L10'!P15+'[1]L10'!P16+'[1]L10'!P17+'[1]L10'!P18</f>
        <v>0</v>
      </c>
    </row>
    <row r="12" spans="1:4">
      <c r="A12" s="127" t="s">
        <v>1974</v>
      </c>
      <c r="B12" s="99">
        <f>'[1]L10'!D19+'[1]L10'!D20+'[1]L10'!D21</f>
        <v>0</v>
      </c>
      <c r="C12" s="127" t="s">
        <v>1974</v>
      </c>
      <c r="D12" s="99">
        <f>'[1]L10'!P19+'[1]L10'!P20+'[1]L10'!P21</f>
        <v>0</v>
      </c>
    </row>
    <row r="13" spans="1:4">
      <c r="A13" s="127" t="s">
        <v>1975</v>
      </c>
      <c r="B13" s="99">
        <f>'[1]L10'!D22+'[1]L10'!D23+'[1]L10'!D24+'[1]L10'!D25+'[1]L10'!D26+'[1]L10'!D27</f>
        <v>331</v>
      </c>
      <c r="C13" s="127" t="s">
        <v>1975</v>
      </c>
      <c r="D13" s="99">
        <f>'[1]L10'!P22+'[1]L10'!P23+'[1]L10'!P24+'[1]L10'!P25+'[1]L10'!P26+'[1]L10'!P27</f>
        <v>0</v>
      </c>
    </row>
    <row r="14" spans="1:4">
      <c r="A14" s="127" t="s">
        <v>1976</v>
      </c>
      <c r="B14" s="99">
        <f>'[1]L10'!D28</f>
        <v>0</v>
      </c>
      <c r="C14" s="127" t="s">
        <v>1976</v>
      </c>
      <c r="D14" s="99">
        <f>'[1]L10'!P28</f>
        <v>0</v>
      </c>
    </row>
    <row r="15" spans="1:4">
      <c r="A15" s="127" t="s">
        <v>131</v>
      </c>
      <c r="B15" s="99">
        <f>'[1]L10'!D31+'[1]L10'!D32+'[1]L10'!D33</f>
        <v>183</v>
      </c>
      <c r="C15" s="127" t="s">
        <v>1010</v>
      </c>
      <c r="D15" s="99">
        <f>'[1]L10'!P31+'[1]L10'!P32+'[1]L10'!P33</f>
        <v>0</v>
      </c>
    </row>
    <row r="16" spans="1:4">
      <c r="A16" s="127" t="s">
        <v>2355</v>
      </c>
      <c r="B16" s="128">
        <v>0</v>
      </c>
      <c r="C16" s="127" t="s">
        <v>2356</v>
      </c>
      <c r="D16" s="128">
        <v>56745</v>
      </c>
    </row>
    <row r="17" spans="1:4">
      <c r="A17" s="127" t="s">
        <v>1977</v>
      </c>
      <c r="B17" s="129">
        <v>0</v>
      </c>
      <c r="C17" s="127"/>
      <c r="D17" s="130"/>
    </row>
    <row r="18" spans="1:4">
      <c r="A18" s="127" t="s">
        <v>2357</v>
      </c>
      <c r="B18" s="129">
        <v>0</v>
      </c>
      <c r="C18" s="127"/>
      <c r="D18" s="130"/>
    </row>
    <row r="19" spans="1:4">
      <c r="A19" s="127" t="s">
        <v>2358</v>
      </c>
      <c r="B19" s="99">
        <f>B20+B21</f>
        <v>0</v>
      </c>
      <c r="C19" s="127" t="s">
        <v>2359</v>
      </c>
      <c r="D19" s="131">
        <v>31063</v>
      </c>
    </row>
    <row r="20" spans="1:4">
      <c r="A20" s="127" t="s">
        <v>2360</v>
      </c>
      <c r="B20" s="131">
        <v>0</v>
      </c>
      <c r="C20" s="127"/>
      <c r="D20" s="132"/>
    </row>
    <row r="21" spans="1:4">
      <c r="A21" s="127" t="s">
        <v>2361</v>
      </c>
      <c r="B21" s="131">
        <v>0</v>
      </c>
      <c r="C21" s="127"/>
      <c r="D21" s="132"/>
    </row>
    <row r="22" spans="1:4">
      <c r="A22" s="127" t="s">
        <v>2362</v>
      </c>
      <c r="B22" s="99">
        <f>B23</f>
        <v>0</v>
      </c>
      <c r="C22" s="127" t="s">
        <v>1923</v>
      </c>
      <c r="D22" s="99">
        <f>D23</f>
        <v>0</v>
      </c>
    </row>
    <row r="23" spans="1:4">
      <c r="A23" s="127" t="s">
        <v>2363</v>
      </c>
      <c r="B23" s="99">
        <f>B24</f>
        <v>0</v>
      </c>
      <c r="C23" s="127" t="s">
        <v>2364</v>
      </c>
      <c r="D23" s="131">
        <v>0</v>
      </c>
    </row>
    <row r="24" spans="1:4">
      <c r="A24" s="127" t="s">
        <v>2365</v>
      </c>
      <c r="B24" s="131">
        <v>0</v>
      </c>
      <c r="C24" s="127" t="s">
        <v>2366</v>
      </c>
      <c r="D24" s="132"/>
    </row>
    <row r="25" spans="1:4">
      <c r="A25" s="127" t="s">
        <v>2367</v>
      </c>
      <c r="B25" s="99">
        <f>B26</f>
        <v>69000</v>
      </c>
      <c r="C25" s="127" t="s">
        <v>2368</v>
      </c>
      <c r="D25" s="128">
        <v>0</v>
      </c>
    </row>
    <row r="26" spans="1:4">
      <c r="A26" s="127" t="s">
        <v>2369</v>
      </c>
      <c r="B26" s="128">
        <v>69000</v>
      </c>
      <c r="C26" s="127"/>
      <c r="D26" s="130"/>
    </row>
    <row r="27" spans="1:4">
      <c r="A27" s="127" t="s">
        <v>2370</v>
      </c>
      <c r="B27" s="128">
        <v>0</v>
      </c>
      <c r="C27" s="127" t="s">
        <v>2371</v>
      </c>
      <c r="D27" s="128">
        <v>0</v>
      </c>
    </row>
    <row r="28" spans="1:4">
      <c r="A28" s="127" t="s">
        <v>2372</v>
      </c>
      <c r="B28" s="128">
        <v>0</v>
      </c>
      <c r="C28" s="127" t="s">
        <v>2373</v>
      </c>
      <c r="D28" s="128">
        <v>0</v>
      </c>
    </row>
    <row r="29" spans="1:4">
      <c r="A29" s="127"/>
      <c r="B29" s="130"/>
      <c r="C29" s="127" t="s">
        <v>1978</v>
      </c>
      <c r="D29" s="99">
        <f>'[1]L10'!Y6</f>
        <v>0</v>
      </c>
    </row>
    <row r="30" spans="1:4">
      <c r="A30" s="127"/>
      <c r="B30" s="130"/>
      <c r="C30" s="127" t="s">
        <v>2374</v>
      </c>
      <c r="D30" s="99">
        <f>B31-D4-D5-D16-D19-D22-D25-D27-D28-D29</f>
        <v>183</v>
      </c>
    </row>
    <row r="31" spans="1:4">
      <c r="A31" s="126" t="s">
        <v>2375</v>
      </c>
      <c r="B31" s="99">
        <f>SUM(B4,B5,B16:B19,B22,B25,B27,B28)</f>
        <v>215774</v>
      </c>
      <c r="C31" s="126" t="s">
        <v>2376</v>
      </c>
      <c r="D31" s="99">
        <f>SUM(D4,D5,D16,D19,D22,D25,D27:D30)</f>
        <v>215774</v>
      </c>
    </row>
  </sheetData>
  <mergeCells count="2">
    <mergeCell ref="A1:D1"/>
    <mergeCell ref="A2:D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showZeros="0" workbookViewId="0">
      <selection activeCell="A1" sqref="A1:S1"/>
    </sheetView>
  </sheetViews>
  <sheetFormatPr defaultColWidth="9.125" defaultRowHeight="15.6" outlineLevelCol="6"/>
  <cols>
    <col min="1" max="7" width="16.5" style="23" customWidth="1"/>
  </cols>
  <sheetData>
    <row r="1" s="23" customFormat="1" ht="18.75" customHeight="1" spans="1:7">
      <c r="A1" s="123"/>
      <c r="B1" s="123"/>
      <c r="C1" s="123"/>
      <c r="D1" s="123"/>
      <c r="E1" s="123"/>
      <c r="F1" s="123"/>
      <c r="G1" s="123"/>
    </row>
    <row r="2" s="23" customFormat="1" ht="18.75" customHeight="1" spans="1:7">
      <c r="A2" s="123"/>
      <c r="B2" s="123"/>
      <c r="C2" s="123"/>
      <c r="D2" s="123"/>
      <c r="E2" s="123"/>
      <c r="F2" s="123"/>
      <c r="G2" s="123"/>
    </row>
    <row r="3" s="23" customFormat="1" ht="18.75" customHeight="1" spans="1:7">
      <c r="A3" s="123"/>
      <c r="B3" s="123"/>
      <c r="C3" s="123"/>
      <c r="D3" s="123"/>
      <c r="E3" s="123"/>
      <c r="F3" s="123"/>
      <c r="G3" s="123"/>
    </row>
    <row r="4" s="23" customFormat="1" ht="18.75" customHeight="1" spans="1:7">
      <c r="A4" s="123"/>
      <c r="B4" s="123"/>
      <c r="C4" s="123"/>
      <c r="D4" s="123"/>
      <c r="E4" s="123"/>
      <c r="F4" s="123"/>
      <c r="G4" s="123"/>
    </row>
    <row r="5" s="23" customFormat="1" ht="18.75" customHeight="1" spans="1:7">
      <c r="A5" s="123"/>
      <c r="B5" s="123"/>
      <c r="C5" s="123"/>
      <c r="D5" s="123"/>
      <c r="E5" s="123"/>
      <c r="F5" s="123"/>
      <c r="G5" s="123"/>
    </row>
    <row r="6" s="23" customFormat="1" ht="18.75" customHeight="1" spans="1:7">
      <c r="A6" s="123"/>
      <c r="B6" s="123"/>
      <c r="C6" s="123"/>
      <c r="D6" s="123"/>
      <c r="E6" s="123"/>
      <c r="F6" s="123"/>
      <c r="G6" s="123"/>
    </row>
    <row r="7" s="23" customFormat="1" ht="18.75" customHeight="1" spans="1:7">
      <c r="A7" s="123"/>
      <c r="B7" s="123"/>
      <c r="C7" s="123"/>
      <c r="D7" s="123"/>
      <c r="E7" s="123"/>
      <c r="F7" s="123"/>
      <c r="G7" s="123"/>
    </row>
    <row r="8" s="23" customFormat="1" ht="18.75" customHeight="1" spans="1:7">
      <c r="A8" s="123"/>
      <c r="B8" s="123"/>
      <c r="C8" s="123"/>
      <c r="D8" s="123"/>
      <c r="E8" s="123"/>
      <c r="F8" s="123"/>
      <c r="G8" s="123"/>
    </row>
    <row r="9" s="23" customFormat="1" ht="37.35" customHeight="1" spans="1:7">
      <c r="A9" s="101" t="s">
        <v>2377</v>
      </c>
      <c r="B9" s="101"/>
      <c r="C9" s="101"/>
      <c r="D9" s="101"/>
      <c r="E9" s="101"/>
      <c r="F9" s="101"/>
      <c r="G9" s="101"/>
    </row>
    <row r="10" s="23" customFormat="1" ht="18.75" customHeight="1" spans="1:7">
      <c r="A10" s="123"/>
      <c r="B10" s="123"/>
      <c r="C10" s="123"/>
      <c r="D10" s="123"/>
      <c r="E10" s="123"/>
      <c r="F10" s="123"/>
      <c r="G10" s="123"/>
    </row>
    <row r="11" s="23" customFormat="1" ht="18.75" customHeight="1" spans="1:7">
      <c r="A11" s="123"/>
      <c r="B11" s="123"/>
      <c r="C11" s="123"/>
      <c r="D11" s="123"/>
      <c r="E11" s="123"/>
      <c r="F11" s="123"/>
      <c r="G11" s="123"/>
    </row>
    <row r="12" s="23" customFormat="1" ht="18.75" customHeight="1" spans="1:7">
      <c r="A12" s="123"/>
      <c r="B12" s="123"/>
      <c r="C12" s="123"/>
      <c r="D12" s="123"/>
      <c r="E12" s="123"/>
      <c r="F12" s="123"/>
      <c r="G12" s="123"/>
    </row>
    <row r="13" s="23" customFormat="1" ht="18.75" customHeight="1" spans="1:7">
      <c r="A13" s="123"/>
      <c r="B13" s="123"/>
      <c r="C13" s="123"/>
      <c r="D13" s="123"/>
      <c r="E13" s="123"/>
      <c r="F13" s="123"/>
      <c r="G13" s="123"/>
    </row>
    <row r="14" s="23" customFormat="1" ht="18.75" customHeight="1" spans="1:7">
      <c r="A14" s="123"/>
      <c r="B14" s="123"/>
      <c r="C14" s="123"/>
      <c r="D14" s="123"/>
      <c r="E14" s="123"/>
      <c r="F14" s="123"/>
      <c r="G14" s="123"/>
    </row>
    <row r="15" s="23" customFormat="1" ht="18.75" customHeight="1" spans="1:7">
      <c r="A15" s="123"/>
      <c r="B15" s="123"/>
      <c r="C15" s="123"/>
      <c r="D15" s="123"/>
      <c r="E15" s="123"/>
      <c r="F15" s="123"/>
      <c r="G15" s="123"/>
    </row>
    <row r="16" s="23" customFormat="1" ht="18.75" customHeight="1" spans="1:7">
      <c r="A16" s="123"/>
      <c r="B16" s="123"/>
      <c r="C16" s="123"/>
      <c r="D16" s="123"/>
      <c r="E16" s="123"/>
      <c r="F16" s="123"/>
      <c r="G16" s="123"/>
    </row>
    <row r="17" s="23" customFormat="1" ht="18.75" customHeight="1" spans="1:7">
      <c r="A17" s="123"/>
      <c r="B17" s="123"/>
      <c r="C17" s="123"/>
      <c r="D17" s="123"/>
      <c r="E17" s="123"/>
      <c r="F17" s="123"/>
      <c r="G17" s="123"/>
    </row>
    <row r="18" s="23" customFormat="1" ht="18.75" customHeight="1" spans="1:7">
      <c r="A18" s="123"/>
      <c r="B18" s="123"/>
      <c r="C18" s="123"/>
      <c r="D18" s="123"/>
      <c r="E18" s="123"/>
      <c r="F18" s="123"/>
      <c r="G18" s="123"/>
    </row>
    <row r="19" s="23" customFormat="1" ht="18.75" customHeight="1" spans="1:7">
      <c r="A19" s="123"/>
      <c r="B19" s="123"/>
      <c r="C19" s="123"/>
      <c r="D19" s="123"/>
      <c r="E19" s="123"/>
      <c r="F19" s="123"/>
      <c r="G19" s="123"/>
    </row>
    <row r="20" s="23" customFormat="1" ht="18.75" customHeight="1" spans="1:7">
      <c r="A20" s="123"/>
      <c r="B20" s="123"/>
      <c r="C20" s="123"/>
      <c r="D20" s="123"/>
      <c r="E20" s="123"/>
      <c r="F20" s="123"/>
      <c r="G20" s="123"/>
    </row>
    <row r="21" s="23" customFormat="1" ht="21" customHeight="1"/>
  </sheetData>
  <mergeCells count="1">
    <mergeCell ref="A9:G9"/>
  </mergeCells>
  <printOptions horizontalCentered="1" verticalCentered="1" gridLines="1"/>
  <pageMargins left="3" right="1" top="1" bottom="1" header="0" footer="0"/>
  <pageSetup paperSize="1" orientation="landscape" blackAndWhite="1"/>
  <headerFooter alignWithMargins="0">
    <oddHeader>&amp;C@$</oddHeader>
    <oddFooter>&amp;C@$</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showGridLines="0" showZeros="0" workbookViewId="0">
      <selection activeCell="C4" sqref="C4"/>
    </sheetView>
  </sheetViews>
  <sheetFormatPr defaultColWidth="9.125" defaultRowHeight="15.6"/>
  <cols>
    <col min="1" max="1" width="26.625" style="23" customWidth="1"/>
    <col min="2" max="2" width="9.125" style="23" hidden="1" customWidth="1"/>
    <col min="3" max="5" width="16.75" style="23" customWidth="1"/>
    <col min="6" max="10" width="9.125" style="23" hidden="1" customWidth="1"/>
  </cols>
  <sheetData>
    <row r="1" s="23" customFormat="1" ht="33.95" customHeight="1" spans="1:8">
      <c r="A1" s="76" t="s">
        <v>2378</v>
      </c>
      <c r="B1" s="76"/>
      <c r="C1" s="76"/>
      <c r="D1" s="76"/>
      <c r="E1" s="76"/>
      <c r="F1" s="116"/>
      <c r="G1" s="116"/>
      <c r="H1" s="116"/>
    </row>
    <row r="2" s="23" customFormat="1" ht="17.1" customHeight="1" spans="2:8">
      <c r="B2" s="117"/>
      <c r="C2" s="117"/>
      <c r="D2" s="117"/>
      <c r="E2" s="117"/>
      <c r="F2" s="116"/>
      <c r="G2" s="116"/>
      <c r="H2" s="116"/>
    </row>
    <row r="3" s="23" customFormat="1" ht="17.1" customHeight="1" spans="1:8">
      <c r="A3" s="108" t="s">
        <v>82</v>
      </c>
      <c r="B3" s="108"/>
      <c r="C3" s="108"/>
      <c r="D3" s="108"/>
      <c r="E3" s="108"/>
      <c r="F3" s="116"/>
      <c r="G3" s="116"/>
      <c r="H3" s="116"/>
    </row>
    <row r="4" s="23" customFormat="1" ht="17.1" customHeight="1" spans="1:9">
      <c r="A4" s="109" t="s">
        <v>83</v>
      </c>
      <c r="B4" s="109" t="s">
        <v>2379</v>
      </c>
      <c r="C4" s="109" t="s">
        <v>84</v>
      </c>
      <c r="D4" s="109" t="s">
        <v>85</v>
      </c>
      <c r="E4" s="109" t="s">
        <v>86</v>
      </c>
      <c r="F4" s="118"/>
      <c r="G4" s="118"/>
      <c r="H4" s="118"/>
      <c r="I4" s="122"/>
    </row>
    <row r="5" s="23" customFormat="1" ht="17.1" customHeight="1" spans="1:9">
      <c r="A5" s="110" t="s">
        <v>2380</v>
      </c>
      <c r="B5" s="119"/>
      <c r="C5" s="111">
        <v>0</v>
      </c>
      <c r="D5" s="111">
        <v>0</v>
      </c>
      <c r="E5" s="111">
        <v>0</v>
      </c>
      <c r="F5" s="120"/>
      <c r="G5" s="120"/>
      <c r="H5" s="120"/>
      <c r="I5" s="122"/>
    </row>
    <row r="6" s="23" customFormat="1" ht="17.1" customHeight="1" spans="1:9">
      <c r="A6" s="110" t="s">
        <v>2381</v>
      </c>
      <c r="B6" s="119"/>
      <c r="C6" s="111">
        <v>0</v>
      </c>
      <c r="D6" s="111">
        <v>0</v>
      </c>
      <c r="E6" s="111">
        <v>0</v>
      </c>
      <c r="F6" s="120"/>
      <c r="G6" s="120"/>
      <c r="H6" s="120"/>
      <c r="I6" s="122"/>
    </row>
    <row r="7" s="23" customFormat="1" ht="17.1" customHeight="1" spans="1:9">
      <c r="A7" s="110" t="s">
        <v>2382</v>
      </c>
      <c r="B7" s="119"/>
      <c r="C7" s="111">
        <v>0</v>
      </c>
      <c r="D7" s="111">
        <v>0</v>
      </c>
      <c r="E7" s="111">
        <v>0</v>
      </c>
      <c r="F7" s="120"/>
      <c r="G7" s="120"/>
      <c r="H7" s="120"/>
      <c r="I7" s="122"/>
    </row>
    <row r="8" s="23" customFormat="1" ht="17.1" customHeight="1" spans="1:9">
      <c r="A8" s="110" t="s">
        <v>2383</v>
      </c>
      <c r="B8" s="119"/>
      <c r="C8" s="111">
        <v>0</v>
      </c>
      <c r="D8" s="111">
        <v>0</v>
      </c>
      <c r="E8" s="111">
        <v>0</v>
      </c>
      <c r="F8" s="120"/>
      <c r="G8" s="120"/>
      <c r="H8" s="120"/>
      <c r="I8" s="122"/>
    </row>
    <row r="9" s="23" customFormat="1" ht="17.1" customHeight="1" spans="1:9">
      <c r="A9" s="110" t="s">
        <v>2384</v>
      </c>
      <c r="B9" s="119"/>
      <c r="C9" s="111"/>
      <c r="D9" s="111"/>
      <c r="E9" s="111">
        <v>0</v>
      </c>
      <c r="F9" s="120"/>
      <c r="G9" s="120"/>
      <c r="H9" s="120"/>
      <c r="I9" s="122"/>
    </row>
    <row r="10" s="23" customFormat="1" ht="17.1" customHeight="1" spans="1:9">
      <c r="A10" s="109" t="s">
        <v>135</v>
      </c>
      <c r="B10" s="119"/>
      <c r="C10" s="111"/>
      <c r="D10" s="111"/>
      <c r="E10" s="111">
        <v>0</v>
      </c>
      <c r="F10" s="120"/>
      <c r="G10" s="120"/>
      <c r="H10" s="120"/>
      <c r="I10" s="122"/>
    </row>
    <row r="11" s="23" customFormat="1" ht="17.1" customHeight="1" spans="1:9">
      <c r="A11" s="110" t="s">
        <v>1913</v>
      </c>
      <c r="B11" s="121"/>
      <c r="C11" s="115"/>
      <c r="D11" s="115"/>
      <c r="E11" s="111">
        <v>856</v>
      </c>
      <c r="F11" s="120"/>
      <c r="G11" s="120"/>
      <c r="H11" s="120"/>
      <c r="I11" s="122"/>
    </row>
    <row r="12" s="23" customFormat="1" ht="17.1" customHeight="1" spans="1:9">
      <c r="A12" s="110" t="s">
        <v>1915</v>
      </c>
      <c r="B12" s="121"/>
      <c r="C12" s="115"/>
      <c r="D12" s="115"/>
      <c r="E12" s="111">
        <v>0</v>
      </c>
      <c r="F12" s="120"/>
      <c r="G12" s="120"/>
      <c r="H12" s="120"/>
      <c r="I12" s="122"/>
    </row>
    <row r="13" s="23" customFormat="1" ht="17.1" customHeight="1" spans="1:9">
      <c r="A13" s="110" t="s">
        <v>1918</v>
      </c>
      <c r="B13" s="121"/>
      <c r="C13" s="115"/>
      <c r="D13" s="115"/>
      <c r="E13" s="111">
        <v>0</v>
      </c>
      <c r="F13" s="120"/>
      <c r="G13" s="120"/>
      <c r="H13" s="120"/>
      <c r="I13" s="122"/>
    </row>
    <row r="14" s="23" customFormat="1" ht="17.1" customHeight="1" spans="1:9">
      <c r="A14" s="110"/>
      <c r="B14" s="121"/>
      <c r="C14" s="115"/>
      <c r="D14" s="115"/>
      <c r="E14" s="115"/>
      <c r="F14" s="120"/>
      <c r="G14" s="120"/>
      <c r="H14" s="120"/>
      <c r="I14" s="122"/>
    </row>
    <row r="15" s="23" customFormat="1" ht="17.1" customHeight="1" spans="1:9">
      <c r="A15" s="110"/>
      <c r="B15" s="121"/>
      <c r="C15" s="115"/>
      <c r="D15" s="115"/>
      <c r="E15" s="115"/>
      <c r="F15" s="120"/>
      <c r="G15" s="120"/>
      <c r="H15" s="120"/>
      <c r="I15" s="122"/>
    </row>
    <row r="16" s="23" customFormat="1" ht="17.1" customHeight="1" spans="1:9">
      <c r="A16" s="110"/>
      <c r="B16" s="121"/>
      <c r="C16" s="115"/>
      <c r="D16" s="115"/>
      <c r="E16" s="115"/>
      <c r="F16" s="120"/>
      <c r="G16" s="120"/>
      <c r="H16" s="120"/>
      <c r="I16" s="122"/>
    </row>
    <row r="17" s="23" customFormat="1" ht="17.1" customHeight="1" spans="1:9">
      <c r="A17" s="110"/>
      <c r="B17" s="121"/>
      <c r="C17" s="115"/>
      <c r="D17" s="115"/>
      <c r="E17" s="115"/>
      <c r="F17" s="120"/>
      <c r="G17" s="120"/>
      <c r="H17" s="120"/>
      <c r="I17" s="122"/>
    </row>
    <row r="18" s="23" customFormat="1" ht="17.1" customHeight="1" spans="1:9">
      <c r="A18" s="110"/>
      <c r="B18" s="121"/>
      <c r="C18" s="115"/>
      <c r="D18" s="115"/>
      <c r="E18" s="115"/>
      <c r="F18" s="120"/>
      <c r="G18" s="120"/>
      <c r="H18" s="120"/>
      <c r="I18" s="122"/>
    </row>
    <row r="19" s="23" customFormat="1" ht="17.1" customHeight="1" spans="1:9">
      <c r="A19" s="110"/>
      <c r="B19" s="121"/>
      <c r="C19" s="115"/>
      <c r="D19" s="115"/>
      <c r="E19" s="115"/>
      <c r="F19" s="120"/>
      <c r="G19" s="120"/>
      <c r="H19" s="120"/>
      <c r="I19" s="122"/>
    </row>
    <row r="20" s="23" customFormat="1" ht="17.1" customHeight="1" spans="1:9">
      <c r="A20" s="110"/>
      <c r="B20" s="121"/>
      <c r="C20" s="115"/>
      <c r="D20" s="115"/>
      <c r="E20" s="115"/>
      <c r="F20" s="120"/>
      <c r="G20" s="120"/>
      <c r="H20" s="120"/>
      <c r="I20" s="122"/>
    </row>
    <row r="21" s="23" customFormat="1" ht="17.1" customHeight="1" spans="1:9">
      <c r="A21" s="110"/>
      <c r="B21" s="121"/>
      <c r="C21" s="115"/>
      <c r="D21" s="115"/>
      <c r="E21" s="115"/>
      <c r="F21" s="120"/>
      <c r="G21" s="120"/>
      <c r="H21" s="120"/>
      <c r="I21" s="122"/>
    </row>
    <row r="22" s="23" customFormat="1" ht="17.1" customHeight="1" spans="1:9">
      <c r="A22" s="110"/>
      <c r="B22" s="121"/>
      <c r="C22" s="115"/>
      <c r="D22" s="115"/>
      <c r="E22" s="115"/>
      <c r="F22" s="120"/>
      <c r="G22" s="120"/>
      <c r="H22" s="120"/>
      <c r="I22" s="122"/>
    </row>
    <row r="23" s="23" customFormat="1" ht="17.1" customHeight="1" spans="1:9">
      <c r="A23" s="110"/>
      <c r="B23" s="121"/>
      <c r="C23" s="115"/>
      <c r="D23" s="115"/>
      <c r="E23" s="115"/>
      <c r="F23" s="120"/>
      <c r="G23" s="120"/>
      <c r="H23" s="120"/>
      <c r="I23" s="122"/>
    </row>
    <row r="24" s="23" customFormat="1" ht="17.1" customHeight="1" spans="1:9">
      <c r="A24" s="110"/>
      <c r="B24" s="121"/>
      <c r="C24" s="115"/>
      <c r="D24" s="115"/>
      <c r="E24" s="115"/>
      <c r="F24" s="120"/>
      <c r="G24" s="120"/>
      <c r="H24" s="120"/>
      <c r="I24" s="122"/>
    </row>
    <row r="25" s="23" customFormat="1" ht="17.1" customHeight="1" spans="1:9">
      <c r="A25" s="110"/>
      <c r="B25" s="121"/>
      <c r="C25" s="115"/>
      <c r="D25" s="115"/>
      <c r="E25" s="115"/>
      <c r="F25" s="120"/>
      <c r="G25" s="120"/>
      <c r="H25" s="120"/>
      <c r="I25" s="122"/>
    </row>
    <row r="26" s="23" customFormat="1" ht="17.1" customHeight="1" spans="1:9">
      <c r="A26" s="110"/>
      <c r="B26" s="121"/>
      <c r="C26" s="115"/>
      <c r="D26" s="115"/>
      <c r="E26" s="115"/>
      <c r="F26" s="120"/>
      <c r="G26" s="120"/>
      <c r="H26" s="120"/>
      <c r="I26" s="122"/>
    </row>
    <row r="27" s="23" customFormat="1" ht="17.1" customHeight="1" spans="1:9">
      <c r="A27" s="110"/>
      <c r="B27" s="121"/>
      <c r="C27" s="115"/>
      <c r="D27" s="115"/>
      <c r="E27" s="115"/>
      <c r="F27" s="120"/>
      <c r="G27" s="120"/>
      <c r="H27" s="120"/>
      <c r="I27" s="122"/>
    </row>
    <row r="28" s="23" customFormat="1" ht="17.25" customHeight="1" spans="1:9">
      <c r="A28" s="110"/>
      <c r="B28" s="121"/>
      <c r="C28" s="115"/>
      <c r="D28" s="115"/>
      <c r="E28" s="115"/>
      <c r="F28" s="120"/>
      <c r="G28" s="120"/>
      <c r="H28" s="120"/>
      <c r="I28" s="122"/>
    </row>
    <row r="29" s="23" customFormat="1" ht="17.25" customHeight="1" spans="1:9">
      <c r="A29" s="110"/>
      <c r="B29" s="121"/>
      <c r="C29" s="115"/>
      <c r="D29" s="115"/>
      <c r="E29" s="115"/>
      <c r="F29" s="120"/>
      <c r="G29" s="120"/>
      <c r="H29" s="120"/>
      <c r="I29" s="122"/>
    </row>
    <row r="30" s="23" customFormat="1" ht="17.25" customHeight="1" spans="1:9">
      <c r="A30" s="110"/>
      <c r="B30" s="121"/>
      <c r="C30" s="115"/>
      <c r="D30" s="115"/>
      <c r="E30" s="115"/>
      <c r="F30" s="120"/>
      <c r="G30" s="120"/>
      <c r="H30" s="120"/>
      <c r="I30" s="122"/>
    </row>
    <row r="31" s="23" customFormat="1" ht="17.25" customHeight="1" spans="1:9">
      <c r="A31" s="110"/>
      <c r="B31" s="121"/>
      <c r="C31" s="115"/>
      <c r="D31" s="115"/>
      <c r="E31" s="115"/>
      <c r="F31" s="120"/>
      <c r="G31" s="120"/>
      <c r="H31" s="120"/>
      <c r="I31" s="122"/>
    </row>
    <row r="32" s="23" customFormat="1" ht="17.25" customHeight="1" spans="1:9">
      <c r="A32" s="110"/>
      <c r="B32" s="121"/>
      <c r="C32" s="115"/>
      <c r="D32" s="115"/>
      <c r="E32" s="115"/>
      <c r="F32" s="120"/>
      <c r="G32" s="120"/>
      <c r="H32" s="120"/>
      <c r="I32" s="122"/>
    </row>
    <row r="33" s="23" customFormat="1" ht="17.25" customHeight="1" spans="1:9">
      <c r="A33" s="110"/>
      <c r="B33" s="121"/>
      <c r="C33" s="115"/>
      <c r="D33" s="115"/>
      <c r="E33" s="115"/>
      <c r="F33" s="120"/>
      <c r="G33" s="120"/>
      <c r="H33" s="120"/>
      <c r="I33" s="122"/>
    </row>
    <row r="34" s="23" customFormat="1" ht="17.25" customHeight="1" spans="1:9">
      <c r="A34" s="110"/>
      <c r="B34" s="121"/>
      <c r="C34" s="115"/>
      <c r="D34" s="115"/>
      <c r="E34" s="115"/>
      <c r="F34" s="120"/>
      <c r="G34" s="120"/>
      <c r="H34" s="120"/>
      <c r="I34" s="122"/>
    </row>
    <row r="35" s="23" customFormat="1" ht="17.25" customHeight="1" spans="1:9">
      <c r="A35" s="110"/>
      <c r="B35" s="121"/>
      <c r="C35" s="115"/>
      <c r="D35" s="115"/>
      <c r="E35" s="115"/>
      <c r="F35" s="120"/>
      <c r="G35" s="120"/>
      <c r="H35" s="120"/>
      <c r="I35" s="122"/>
    </row>
    <row r="36" s="23" customFormat="1" ht="17.25" customHeight="1" spans="1:9">
      <c r="A36" s="110"/>
      <c r="B36" s="121"/>
      <c r="C36" s="115"/>
      <c r="D36" s="115"/>
      <c r="E36" s="115"/>
      <c r="F36" s="120"/>
      <c r="G36" s="120"/>
      <c r="H36" s="120"/>
      <c r="I36" s="122"/>
    </row>
    <row r="37" s="23" customFormat="1" ht="17.25" customHeight="1" spans="1:9">
      <c r="A37" s="110"/>
      <c r="B37" s="121"/>
      <c r="C37" s="115"/>
      <c r="D37" s="115"/>
      <c r="E37" s="115"/>
      <c r="F37" s="120"/>
      <c r="G37" s="120"/>
      <c r="H37" s="120"/>
      <c r="I37" s="122"/>
    </row>
    <row r="38" s="23" customFormat="1" ht="17.25" customHeight="1" spans="1:9">
      <c r="A38" s="110"/>
      <c r="B38" s="121"/>
      <c r="C38" s="115"/>
      <c r="D38" s="115"/>
      <c r="E38" s="115"/>
      <c r="F38" s="120"/>
      <c r="G38" s="120"/>
      <c r="H38" s="120"/>
      <c r="I38" s="122"/>
    </row>
    <row r="39" s="23" customFormat="1" ht="17.25" customHeight="1" spans="1:9">
      <c r="A39" s="110"/>
      <c r="B39" s="121"/>
      <c r="C39" s="115"/>
      <c r="D39" s="115"/>
      <c r="E39" s="115"/>
      <c r="F39" s="120"/>
      <c r="G39" s="120"/>
      <c r="H39" s="120"/>
      <c r="I39" s="122"/>
    </row>
    <row r="40" s="23" customFormat="1" ht="17.25" customHeight="1" spans="1:9">
      <c r="A40" s="110"/>
      <c r="B40" s="121"/>
      <c r="C40" s="115"/>
      <c r="D40" s="115"/>
      <c r="E40" s="115"/>
      <c r="F40" s="120"/>
      <c r="G40" s="120"/>
      <c r="H40" s="120"/>
      <c r="I40" s="122"/>
    </row>
    <row r="41" s="23" customFormat="1" ht="17.1" customHeight="1" spans="1:9">
      <c r="A41" s="110"/>
      <c r="B41" s="121"/>
      <c r="C41" s="115"/>
      <c r="D41" s="115"/>
      <c r="E41" s="115"/>
      <c r="F41" s="120"/>
      <c r="G41" s="120"/>
      <c r="H41" s="120"/>
      <c r="I41" s="122"/>
    </row>
    <row r="42" s="23" customFormat="1" ht="17.1" customHeight="1" spans="1:9">
      <c r="A42" s="110"/>
      <c r="B42" s="121"/>
      <c r="C42" s="115"/>
      <c r="D42" s="115"/>
      <c r="E42" s="115"/>
      <c r="F42" s="120"/>
      <c r="G42" s="120"/>
      <c r="H42" s="120"/>
      <c r="I42" s="122"/>
    </row>
    <row r="43" s="23" customFormat="1" ht="17.1" customHeight="1" spans="1:9">
      <c r="A43" s="109" t="s">
        <v>2385</v>
      </c>
      <c r="B43" s="121"/>
      <c r="C43" s="115"/>
      <c r="D43" s="115"/>
      <c r="E43" s="111">
        <v>856</v>
      </c>
      <c r="F43" s="120"/>
      <c r="G43" s="120"/>
      <c r="H43" s="120"/>
      <c r="I43" s="122"/>
    </row>
    <row r="44" s="23" customFormat="1" ht="18.75" customHeight="1"/>
  </sheetData>
  <mergeCells count="2">
    <mergeCell ref="A1:E1"/>
    <mergeCell ref="A3:E3"/>
  </mergeCells>
  <printOptions horizontalCentered="1" verticalCentered="1" gridLines="1"/>
  <pageMargins left="3" right="2" top="1" bottom="1" header="0.5" footer="0"/>
  <pageSetup paperSize="1" orientation="landscape" blackAndWhite="1"/>
  <headerFooter alignWithMargins="0">
    <oddHeader>&amp;C@$</oddHeader>
    <oddFooter>&amp;C@&amp;- &amp;P&amp;-$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showGridLines="0" showZeros="0" workbookViewId="0">
      <selection activeCell="G18" sqref="G18"/>
    </sheetView>
  </sheetViews>
  <sheetFormatPr defaultColWidth="9.125" defaultRowHeight="15.6" outlineLevelCol="3"/>
  <cols>
    <col min="1" max="1" width="34.5" style="23" customWidth="1"/>
    <col min="2" max="2" width="21.875" style="23" customWidth="1"/>
    <col min="3" max="3" width="23.625" style="23" customWidth="1"/>
  </cols>
  <sheetData>
    <row r="1" s="23" customFormat="1" ht="35.25" customHeight="1" spans="1:3">
      <c r="A1" s="76" t="s">
        <v>2386</v>
      </c>
      <c r="B1" s="76"/>
      <c r="C1" s="76"/>
    </row>
    <row r="2" s="23" customFormat="1" ht="15.75" customHeight="1" spans="1:3">
      <c r="A2" s="108" t="s">
        <v>82</v>
      </c>
      <c r="B2" s="108"/>
      <c r="C2" s="108"/>
    </row>
    <row r="3" spans="1:4">
      <c r="A3" s="94" t="s">
        <v>83</v>
      </c>
      <c r="B3" s="94" t="s">
        <v>84</v>
      </c>
      <c r="C3" s="94" t="s">
        <v>85</v>
      </c>
      <c r="D3" s="94" t="s">
        <v>86</v>
      </c>
    </row>
    <row r="4" spans="1:4">
      <c r="A4" s="98" t="s">
        <v>2387</v>
      </c>
      <c r="B4" s="99">
        <v>112</v>
      </c>
      <c r="C4" s="99">
        <v>856</v>
      </c>
      <c r="D4" s="99">
        <v>64</v>
      </c>
    </row>
    <row r="5" spans="1:4">
      <c r="A5" s="98" t="s">
        <v>2388</v>
      </c>
      <c r="B5" s="99">
        <v>0</v>
      </c>
      <c r="C5" s="99">
        <v>0</v>
      </c>
      <c r="D5" s="99">
        <v>0</v>
      </c>
    </row>
    <row r="6" spans="1:4">
      <c r="A6" s="98" t="s">
        <v>2389</v>
      </c>
      <c r="B6" s="99">
        <v>0</v>
      </c>
      <c r="C6" s="99">
        <v>0</v>
      </c>
      <c r="D6" s="99">
        <v>0</v>
      </c>
    </row>
    <row r="7" spans="1:4">
      <c r="A7" s="98" t="s">
        <v>2390</v>
      </c>
      <c r="B7" s="99">
        <v>0</v>
      </c>
      <c r="C7" s="99">
        <v>0</v>
      </c>
      <c r="D7" s="99">
        <v>0</v>
      </c>
    </row>
    <row r="8" spans="1:4">
      <c r="A8" s="98"/>
      <c r="B8" s="105"/>
      <c r="C8" s="105"/>
      <c r="D8" s="105"/>
    </row>
    <row r="9" spans="1:4">
      <c r="A9" s="96" t="s">
        <v>136</v>
      </c>
      <c r="B9" s="99">
        <v>112</v>
      </c>
      <c r="C9" s="99">
        <v>856</v>
      </c>
      <c r="D9" s="99">
        <v>64</v>
      </c>
    </row>
    <row r="10" spans="1:4">
      <c r="A10" s="98" t="s">
        <v>1921</v>
      </c>
      <c r="B10" s="105"/>
      <c r="C10" s="105"/>
      <c r="D10" s="99">
        <v>0</v>
      </c>
    </row>
    <row r="11" spans="1:4">
      <c r="A11" s="98"/>
      <c r="B11" s="105"/>
      <c r="C11" s="105"/>
      <c r="D11" s="105"/>
    </row>
    <row r="12" spans="1:4">
      <c r="A12" s="98" t="s">
        <v>1926</v>
      </c>
      <c r="B12" s="105"/>
      <c r="C12" s="105"/>
      <c r="D12" s="99">
        <v>0</v>
      </c>
    </row>
    <row r="13" spans="1:4">
      <c r="A13" s="98" t="s">
        <v>1922</v>
      </c>
      <c r="B13" s="105"/>
      <c r="C13" s="105"/>
      <c r="D13" s="99">
        <v>0</v>
      </c>
    </row>
    <row r="14" spans="1:4">
      <c r="A14" s="98" t="s">
        <v>1929</v>
      </c>
      <c r="B14" s="105"/>
      <c r="C14" s="105"/>
      <c r="D14" s="99">
        <v>792</v>
      </c>
    </row>
    <row r="15" spans="1:4">
      <c r="A15" s="98"/>
      <c r="B15" s="105"/>
      <c r="C15" s="105"/>
      <c r="D15" s="105"/>
    </row>
    <row r="16" spans="1:4">
      <c r="A16" s="98"/>
      <c r="B16" s="105"/>
      <c r="C16" s="105"/>
      <c r="D16" s="105"/>
    </row>
    <row r="17" spans="1:4">
      <c r="A17" s="98"/>
      <c r="B17" s="105"/>
      <c r="C17" s="105"/>
      <c r="D17" s="105"/>
    </row>
    <row r="18" spans="1:4">
      <c r="A18" s="98"/>
      <c r="B18" s="105"/>
      <c r="C18" s="105"/>
      <c r="D18" s="105"/>
    </row>
    <row r="19" spans="1:4">
      <c r="A19" s="98"/>
      <c r="B19" s="105"/>
      <c r="C19" s="105"/>
      <c r="D19" s="105" t="s">
        <v>2341</v>
      </c>
    </row>
    <row r="20" spans="1:4">
      <c r="A20" s="98"/>
      <c r="B20" s="105"/>
      <c r="C20" s="105"/>
      <c r="D20" s="105"/>
    </row>
    <row r="21" spans="1:4">
      <c r="A21" s="98"/>
      <c r="B21" s="105"/>
      <c r="C21" s="105"/>
      <c r="D21" s="105"/>
    </row>
    <row r="22" spans="1:4">
      <c r="A22" s="98"/>
      <c r="B22" s="105"/>
      <c r="C22" s="105"/>
      <c r="D22" s="105"/>
    </row>
    <row r="23" spans="1:4">
      <c r="A23" s="98"/>
      <c r="B23" s="105"/>
      <c r="C23" s="105"/>
      <c r="D23" s="105"/>
    </row>
    <row r="24" spans="1:4">
      <c r="A24" s="98"/>
      <c r="B24" s="105"/>
      <c r="C24" s="105"/>
      <c r="D24" s="105"/>
    </row>
    <row r="25" spans="1:4">
      <c r="A25" s="98"/>
      <c r="B25" s="105"/>
      <c r="C25" s="105"/>
      <c r="D25" s="105"/>
    </row>
    <row r="26" spans="1:4">
      <c r="A26" s="98"/>
      <c r="B26" s="105"/>
      <c r="C26" s="105"/>
      <c r="D26" s="105"/>
    </row>
    <row r="27" spans="1:4">
      <c r="A27" s="98"/>
      <c r="B27" s="105"/>
      <c r="C27" s="105"/>
      <c r="D27" s="105"/>
    </row>
    <row r="28" spans="1:4">
      <c r="A28" s="98"/>
      <c r="B28" s="105"/>
      <c r="C28" s="105"/>
      <c r="D28" s="105"/>
    </row>
    <row r="29" spans="1:4">
      <c r="A29" s="98"/>
      <c r="B29" s="105"/>
      <c r="C29" s="105"/>
      <c r="D29" s="105"/>
    </row>
    <row r="30" spans="1:4">
      <c r="A30" s="98"/>
      <c r="B30" s="105"/>
      <c r="C30" s="105"/>
      <c r="D30" s="105"/>
    </row>
    <row r="31" spans="1:4">
      <c r="A31" s="98"/>
      <c r="B31" s="105"/>
      <c r="C31" s="105"/>
      <c r="D31" s="105"/>
    </row>
    <row r="32" spans="1:4">
      <c r="A32" s="98"/>
      <c r="B32" s="105"/>
      <c r="C32" s="105"/>
      <c r="D32" s="105"/>
    </row>
    <row r="33" spans="1:4">
      <c r="A33" s="98"/>
      <c r="B33" s="105"/>
      <c r="C33" s="105"/>
      <c r="D33" s="105"/>
    </row>
    <row r="34" spans="1:4">
      <c r="A34" s="98"/>
      <c r="B34" s="105"/>
      <c r="C34" s="105"/>
      <c r="D34" s="105"/>
    </row>
    <row r="35" spans="1:4">
      <c r="A35" s="98"/>
      <c r="B35" s="105"/>
      <c r="C35" s="105"/>
      <c r="D35" s="105"/>
    </row>
    <row r="36" spans="1:4">
      <c r="A36" s="98"/>
      <c r="B36" s="105"/>
      <c r="C36" s="105"/>
      <c r="D36" s="105"/>
    </row>
    <row r="37" spans="1:4">
      <c r="A37" s="98"/>
      <c r="B37" s="105"/>
      <c r="C37" s="105"/>
      <c r="D37" s="105"/>
    </row>
    <row r="38" spans="1:4">
      <c r="A38" s="98"/>
      <c r="B38" s="105"/>
      <c r="C38" s="105"/>
      <c r="D38" s="105"/>
    </row>
    <row r="39" spans="1:4">
      <c r="A39" s="98"/>
      <c r="B39" s="105"/>
      <c r="C39" s="105"/>
      <c r="D39" s="105"/>
    </row>
    <row r="40" spans="1:4">
      <c r="A40" s="98"/>
      <c r="B40" s="105"/>
      <c r="C40" s="105"/>
      <c r="D40" s="105"/>
    </row>
    <row r="41" spans="1:4">
      <c r="A41" s="98"/>
      <c r="B41" s="105"/>
      <c r="C41" s="105"/>
      <c r="D41" s="105"/>
    </row>
    <row r="42" spans="1:4">
      <c r="A42" s="96" t="s">
        <v>2391</v>
      </c>
      <c r="B42" s="105"/>
      <c r="C42" s="105"/>
      <c r="D42" s="99">
        <v>856</v>
      </c>
    </row>
  </sheetData>
  <mergeCells count="2">
    <mergeCell ref="A1:C1"/>
    <mergeCell ref="A2:C2"/>
  </mergeCells>
  <printOptions horizontalCentered="1" verticalCentered="1" gridLines="1"/>
  <pageMargins left="3" right="2" top="1" bottom="1" header="0" footer="0"/>
  <pageSetup paperSize="1" scale="95" orientation="landscape" blackAndWhite="1"/>
  <headerFooter alignWithMargins="0">
    <oddHeader>&amp;C@$</oddHeader>
    <oddFooter>&amp;C@&amp;- &amp;P&amp;-$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1"/>
  <sheetViews>
    <sheetView showGridLines="0" showZeros="0" workbookViewId="0">
      <selection activeCell="C17" sqref="C17"/>
    </sheetView>
  </sheetViews>
  <sheetFormatPr defaultColWidth="9.125" defaultRowHeight="15.6" outlineLevelCol="3"/>
  <cols>
    <col min="1" max="1" width="34.5" style="23" customWidth="1"/>
    <col min="2" max="2" width="23.625" style="23" customWidth="1"/>
    <col min="3" max="3" width="34.5" style="23" customWidth="1"/>
    <col min="4" max="4" width="23.625" style="23" customWidth="1"/>
    <col min="5" max="5" width="9.125" customWidth="1"/>
  </cols>
  <sheetData>
    <row r="1" s="23" customFormat="1" ht="35.25" customHeight="1" spans="1:4">
      <c r="A1" s="76" t="s">
        <v>2392</v>
      </c>
      <c r="B1" s="76"/>
      <c r="C1" s="76"/>
      <c r="D1" s="76"/>
    </row>
    <row r="2" s="23" customFormat="1" ht="15.75" customHeight="1" spans="1:4">
      <c r="A2" s="108" t="s">
        <v>2393</v>
      </c>
      <c r="B2" s="108"/>
      <c r="C2" s="108"/>
      <c r="D2" s="108"/>
    </row>
    <row r="3" s="23" customFormat="1" ht="15.75" customHeight="1" spans="1:4">
      <c r="A3" s="108" t="s">
        <v>82</v>
      </c>
      <c r="B3" s="108"/>
      <c r="C3" s="108"/>
      <c r="D3" s="108"/>
    </row>
    <row r="4" s="23" customFormat="1" ht="17.1" customHeight="1" spans="1:4">
      <c r="A4" s="109" t="s">
        <v>83</v>
      </c>
      <c r="B4" s="109" t="s">
        <v>86</v>
      </c>
      <c r="C4" s="109" t="s">
        <v>83</v>
      </c>
      <c r="D4" s="109" t="s">
        <v>86</v>
      </c>
    </row>
    <row r="5" s="23" customFormat="1" ht="17.1" customHeight="1" spans="1:4">
      <c r="A5" s="110" t="s">
        <v>2380</v>
      </c>
      <c r="B5" s="111">
        <v>0</v>
      </c>
      <c r="C5" s="110" t="s">
        <v>2387</v>
      </c>
      <c r="D5" s="111">
        <v>64</v>
      </c>
    </row>
    <row r="6" s="23" customFormat="1" ht="17.1" customHeight="1" spans="1:4">
      <c r="A6" s="110" t="s">
        <v>2394</v>
      </c>
      <c r="B6" s="111">
        <v>0</v>
      </c>
      <c r="C6" s="110" t="s">
        <v>2395</v>
      </c>
      <c r="D6" s="111">
        <v>0</v>
      </c>
    </row>
    <row r="7" s="23" customFormat="1" ht="17.1" customHeight="1" spans="1:4">
      <c r="A7" s="110" t="s">
        <v>2396</v>
      </c>
      <c r="B7" s="111">
        <v>0</v>
      </c>
      <c r="C7" s="110" t="s">
        <v>2397</v>
      </c>
      <c r="D7" s="111">
        <v>0</v>
      </c>
    </row>
    <row r="8" s="23" customFormat="1" ht="17.1" customHeight="1" spans="1:4">
      <c r="A8" s="110" t="s">
        <v>2398</v>
      </c>
      <c r="B8" s="111">
        <v>0</v>
      </c>
      <c r="C8" s="110" t="s">
        <v>2399</v>
      </c>
      <c r="D8" s="111">
        <v>0</v>
      </c>
    </row>
    <row r="9" s="23" customFormat="1" ht="17.1" customHeight="1" spans="1:4">
      <c r="A9" s="110" t="s">
        <v>2400</v>
      </c>
      <c r="B9" s="111">
        <v>0</v>
      </c>
      <c r="C9" s="110" t="s">
        <v>2401</v>
      </c>
      <c r="D9" s="111">
        <v>0</v>
      </c>
    </row>
    <row r="10" s="23" customFormat="1" ht="17.1" customHeight="1" spans="1:4">
      <c r="A10" s="110" t="s">
        <v>2402</v>
      </c>
      <c r="B10" s="111">
        <v>0</v>
      </c>
      <c r="C10" s="110" t="s">
        <v>2403</v>
      </c>
      <c r="D10" s="111">
        <v>64</v>
      </c>
    </row>
    <row r="11" s="23" customFormat="1" ht="17.1" customHeight="1" spans="1:4">
      <c r="A11" s="110" t="s">
        <v>2404</v>
      </c>
      <c r="B11" s="111">
        <v>0</v>
      </c>
      <c r="C11" s="110" t="s">
        <v>2405</v>
      </c>
      <c r="D11" s="111">
        <v>0</v>
      </c>
    </row>
    <row r="12" s="23" customFormat="1" ht="17.1" customHeight="1" spans="1:4">
      <c r="A12" s="110" t="s">
        <v>2406</v>
      </c>
      <c r="B12" s="111">
        <v>0</v>
      </c>
      <c r="C12" s="110" t="s">
        <v>2407</v>
      </c>
      <c r="D12" s="111">
        <v>0</v>
      </c>
    </row>
    <row r="13" s="23" customFormat="1" ht="17.1" customHeight="1" spans="1:4">
      <c r="A13" s="110" t="s">
        <v>2408</v>
      </c>
      <c r="B13" s="111">
        <v>0</v>
      </c>
      <c r="C13" s="110" t="s">
        <v>2409</v>
      </c>
      <c r="D13" s="112">
        <v>0</v>
      </c>
    </row>
    <row r="14" s="23" customFormat="1" ht="17.1" customHeight="1" spans="1:4">
      <c r="A14" s="110" t="s">
        <v>2410</v>
      </c>
      <c r="B14" s="111">
        <v>0</v>
      </c>
      <c r="C14" s="113" t="s">
        <v>2411</v>
      </c>
      <c r="D14" s="111">
        <v>0</v>
      </c>
    </row>
    <row r="15" s="23" customFormat="1" ht="17.1" customHeight="1" spans="1:4">
      <c r="A15" s="110" t="s">
        <v>2412</v>
      </c>
      <c r="B15" s="111">
        <v>0</v>
      </c>
      <c r="C15" s="110" t="s">
        <v>2413</v>
      </c>
      <c r="D15" s="114">
        <v>0</v>
      </c>
    </row>
    <row r="16" s="23" customFormat="1" ht="17.1" customHeight="1" spans="1:4">
      <c r="A16" s="110" t="s">
        <v>2414</v>
      </c>
      <c r="B16" s="111">
        <v>0</v>
      </c>
      <c r="C16" s="110" t="s">
        <v>2388</v>
      </c>
      <c r="D16" s="111">
        <v>0</v>
      </c>
    </row>
    <row r="17" s="23" customFormat="1" ht="17.1" customHeight="1" spans="1:4">
      <c r="A17" s="110" t="s">
        <v>2415</v>
      </c>
      <c r="B17" s="111">
        <v>0</v>
      </c>
      <c r="C17" s="110" t="s">
        <v>2416</v>
      </c>
      <c r="D17" s="111">
        <v>0</v>
      </c>
    </row>
    <row r="18" s="23" customFormat="1" ht="17.1" customHeight="1" spans="1:4">
      <c r="A18" s="110" t="s">
        <v>2417</v>
      </c>
      <c r="B18" s="111">
        <v>0</v>
      </c>
      <c r="C18" s="110" t="s">
        <v>2418</v>
      </c>
      <c r="D18" s="111">
        <v>0</v>
      </c>
    </row>
    <row r="19" s="23" customFormat="1" ht="17.1" customHeight="1" spans="1:4">
      <c r="A19" s="110" t="s">
        <v>2419</v>
      </c>
      <c r="B19" s="111">
        <v>0</v>
      </c>
      <c r="C19" s="110" t="s">
        <v>2420</v>
      </c>
      <c r="D19" s="111">
        <v>0</v>
      </c>
    </row>
    <row r="20" s="23" customFormat="1" ht="17.1" customHeight="1" spans="1:4">
      <c r="A20" s="110" t="s">
        <v>2421</v>
      </c>
      <c r="B20" s="111">
        <v>0</v>
      </c>
      <c r="C20" s="110" t="s">
        <v>2422</v>
      </c>
      <c r="D20" s="111">
        <v>0</v>
      </c>
    </row>
    <row r="21" s="23" customFormat="1" ht="17.1" customHeight="1" spans="1:4">
      <c r="A21" s="110" t="s">
        <v>2423</v>
      </c>
      <c r="B21" s="111">
        <v>0</v>
      </c>
      <c r="C21" s="110" t="s">
        <v>2424</v>
      </c>
      <c r="D21" s="111">
        <v>0</v>
      </c>
    </row>
    <row r="22" s="23" customFormat="1" ht="17.1" customHeight="1" spans="1:4">
      <c r="A22" s="110" t="s">
        <v>2425</v>
      </c>
      <c r="B22" s="111">
        <v>0</v>
      </c>
      <c r="C22" s="110" t="s">
        <v>2426</v>
      </c>
      <c r="D22" s="111">
        <v>0</v>
      </c>
    </row>
    <row r="23" s="23" customFormat="1" ht="17.1" customHeight="1" spans="1:4">
      <c r="A23" s="110" t="s">
        <v>2427</v>
      </c>
      <c r="B23" s="111">
        <v>0</v>
      </c>
      <c r="C23" s="110" t="s">
        <v>2428</v>
      </c>
      <c r="D23" s="111">
        <v>0</v>
      </c>
    </row>
    <row r="24" s="23" customFormat="1" ht="17.1" customHeight="1" spans="1:4">
      <c r="A24" s="110" t="s">
        <v>2429</v>
      </c>
      <c r="B24" s="111">
        <v>0</v>
      </c>
      <c r="C24" s="110" t="s">
        <v>2430</v>
      </c>
      <c r="D24" s="111">
        <v>0</v>
      </c>
    </row>
    <row r="25" s="23" customFormat="1" ht="17.1" customHeight="1" spans="1:4">
      <c r="A25" s="110" t="s">
        <v>2431</v>
      </c>
      <c r="B25" s="111">
        <v>0</v>
      </c>
      <c r="C25" s="110" t="s">
        <v>2432</v>
      </c>
      <c r="D25" s="111">
        <v>0</v>
      </c>
    </row>
    <row r="26" s="23" customFormat="1" ht="17.1" customHeight="1" spans="1:4">
      <c r="A26" s="110" t="s">
        <v>2433</v>
      </c>
      <c r="B26" s="111">
        <v>0</v>
      </c>
      <c r="C26" s="110" t="s">
        <v>2434</v>
      </c>
      <c r="D26" s="111">
        <v>0</v>
      </c>
    </row>
    <row r="27" s="23" customFormat="1" ht="17.1" customHeight="1" spans="1:4">
      <c r="A27" s="110" t="s">
        <v>2435</v>
      </c>
      <c r="B27" s="111">
        <v>0</v>
      </c>
      <c r="C27" s="110" t="s">
        <v>2436</v>
      </c>
      <c r="D27" s="111">
        <v>0</v>
      </c>
    </row>
    <row r="28" s="23" customFormat="1" ht="17.1" customHeight="1" spans="1:4">
      <c r="A28" s="110" t="s">
        <v>2437</v>
      </c>
      <c r="B28" s="111">
        <v>0</v>
      </c>
      <c r="C28" s="110" t="s">
        <v>2438</v>
      </c>
      <c r="D28" s="111">
        <v>0</v>
      </c>
    </row>
    <row r="29" s="23" customFormat="1" ht="17.1" customHeight="1" spans="1:4">
      <c r="A29" s="110" t="s">
        <v>2439</v>
      </c>
      <c r="B29" s="111">
        <v>0</v>
      </c>
      <c r="C29" s="110" t="s">
        <v>2440</v>
      </c>
      <c r="D29" s="111">
        <v>0</v>
      </c>
    </row>
    <row r="30" s="23" customFormat="1" ht="17.1" customHeight="1" spans="1:4">
      <c r="A30" s="110" t="s">
        <v>2441</v>
      </c>
      <c r="B30" s="111">
        <v>0</v>
      </c>
      <c r="C30" s="110"/>
      <c r="D30" s="115"/>
    </row>
    <row r="31" s="23" customFormat="1" ht="17.1" customHeight="1" spans="1:4">
      <c r="A31" s="110" t="s">
        <v>2442</v>
      </c>
      <c r="B31" s="111">
        <v>0</v>
      </c>
      <c r="C31" s="110"/>
      <c r="D31" s="115"/>
    </row>
    <row r="32" s="23" customFormat="1" ht="17.1" customHeight="1" spans="1:4">
      <c r="A32" s="110" t="s">
        <v>2443</v>
      </c>
      <c r="B32" s="111">
        <v>0</v>
      </c>
      <c r="C32" s="110"/>
      <c r="D32" s="115"/>
    </row>
    <row r="33" s="23" customFormat="1" ht="17.1" customHeight="1" spans="1:4">
      <c r="A33" s="110" t="s">
        <v>2444</v>
      </c>
      <c r="B33" s="111">
        <v>0</v>
      </c>
      <c r="C33" s="110"/>
      <c r="D33" s="115"/>
    </row>
    <row r="34" s="23" customFormat="1" ht="17.1" customHeight="1" spans="1:4">
      <c r="A34" s="110" t="s">
        <v>2445</v>
      </c>
      <c r="B34" s="111">
        <v>0</v>
      </c>
      <c r="C34" s="110"/>
      <c r="D34" s="115"/>
    </row>
    <row r="35" s="23" customFormat="1" ht="17.1" customHeight="1" spans="1:4">
      <c r="A35" s="110" t="s">
        <v>2446</v>
      </c>
      <c r="B35" s="111">
        <v>0</v>
      </c>
      <c r="C35" s="110"/>
      <c r="D35" s="115"/>
    </row>
    <row r="36" s="23" customFormat="1" ht="17.1" customHeight="1" spans="1:4">
      <c r="A36" s="110" t="s">
        <v>2381</v>
      </c>
      <c r="B36" s="111">
        <v>0</v>
      </c>
      <c r="C36" s="110"/>
      <c r="D36" s="115"/>
    </row>
    <row r="37" s="23" customFormat="1" ht="17.1" customHeight="1" spans="1:4">
      <c r="A37" s="110" t="s">
        <v>2447</v>
      </c>
      <c r="B37" s="111">
        <v>0</v>
      </c>
      <c r="C37" s="110"/>
      <c r="D37" s="115"/>
    </row>
    <row r="38" s="23" customFormat="1" ht="17.1" customHeight="1" spans="1:4">
      <c r="A38" s="110" t="s">
        <v>2448</v>
      </c>
      <c r="B38" s="111">
        <v>0</v>
      </c>
      <c r="C38" s="110"/>
      <c r="D38" s="115"/>
    </row>
    <row r="39" s="23" customFormat="1" ht="17.1" customHeight="1" spans="1:4">
      <c r="A39" s="110" t="s">
        <v>2449</v>
      </c>
      <c r="B39" s="111">
        <v>0</v>
      </c>
      <c r="C39" s="110"/>
      <c r="D39" s="115"/>
    </row>
    <row r="40" s="23" customFormat="1" ht="17.1" customHeight="1" spans="1:4">
      <c r="A40" s="110" t="s">
        <v>2450</v>
      </c>
      <c r="B40" s="111">
        <v>0</v>
      </c>
      <c r="C40" s="110"/>
      <c r="D40" s="115"/>
    </row>
    <row r="41" s="23" customFormat="1" ht="17.1" customHeight="1" spans="1:4">
      <c r="A41" s="110" t="s">
        <v>2382</v>
      </c>
      <c r="B41" s="111">
        <v>0</v>
      </c>
      <c r="C41" s="110"/>
      <c r="D41" s="115"/>
    </row>
    <row r="42" s="23" customFormat="1" ht="17.1" customHeight="1" spans="1:4">
      <c r="A42" s="110" t="s">
        <v>2451</v>
      </c>
      <c r="B42" s="111">
        <v>0</v>
      </c>
      <c r="C42" s="110"/>
      <c r="D42" s="115"/>
    </row>
    <row r="43" s="23" customFormat="1" ht="17.1" customHeight="1" spans="1:4">
      <c r="A43" s="110" t="s">
        <v>2452</v>
      </c>
      <c r="B43" s="111">
        <v>0</v>
      </c>
      <c r="C43" s="110"/>
      <c r="D43" s="115"/>
    </row>
    <row r="44" s="23" customFormat="1" ht="17.1" customHeight="1" spans="1:4">
      <c r="A44" s="110" t="s">
        <v>2453</v>
      </c>
      <c r="B44" s="111">
        <v>0</v>
      </c>
      <c r="C44" s="110"/>
      <c r="D44" s="115"/>
    </row>
    <row r="45" s="23" customFormat="1" ht="17.1" customHeight="1" spans="1:4">
      <c r="A45" s="110" t="s">
        <v>2454</v>
      </c>
      <c r="B45" s="111">
        <v>0</v>
      </c>
      <c r="C45" s="110"/>
      <c r="D45" s="115"/>
    </row>
    <row r="46" s="23" customFormat="1" ht="17.1" customHeight="1" spans="1:4">
      <c r="A46" s="110" t="s">
        <v>2383</v>
      </c>
      <c r="B46" s="111">
        <v>0</v>
      </c>
      <c r="C46" s="110"/>
      <c r="D46" s="115"/>
    </row>
    <row r="47" s="23" customFormat="1" ht="17.1" customHeight="1" spans="1:4">
      <c r="A47" s="110" t="s">
        <v>2455</v>
      </c>
      <c r="B47" s="111">
        <v>0</v>
      </c>
      <c r="C47" s="110"/>
      <c r="D47" s="115"/>
    </row>
    <row r="48" s="23" customFormat="1" ht="17.1" customHeight="1" spans="1:4">
      <c r="A48" s="110" t="s">
        <v>2456</v>
      </c>
      <c r="B48" s="111">
        <v>0</v>
      </c>
      <c r="C48" s="110"/>
      <c r="D48" s="115"/>
    </row>
    <row r="49" s="23" customFormat="1" ht="17.1" customHeight="1" spans="1:4">
      <c r="A49" s="110" t="s">
        <v>2457</v>
      </c>
      <c r="B49" s="111">
        <v>0</v>
      </c>
      <c r="C49" s="110"/>
      <c r="D49" s="115"/>
    </row>
    <row r="50" s="23" customFormat="1" ht="17.1" customHeight="1" spans="1:4">
      <c r="A50" s="110" t="s">
        <v>2384</v>
      </c>
      <c r="B50" s="111">
        <v>0</v>
      </c>
      <c r="C50" s="110"/>
      <c r="D50" s="115"/>
    </row>
    <row r="51" s="23" customFormat="1" ht="17.1" customHeight="1" spans="1:4">
      <c r="A51" s="110"/>
      <c r="B51" s="115"/>
      <c r="C51" s="110"/>
      <c r="D51" s="115"/>
    </row>
    <row r="52" s="23" customFormat="1" ht="409.5" hidden="1" customHeight="1" spans="1:4">
      <c r="A52" s="110"/>
      <c r="B52" s="115"/>
      <c r="C52" s="110"/>
      <c r="D52" s="115"/>
    </row>
    <row r="53" s="23" customFormat="1" ht="409.5" hidden="1" customHeight="1" spans="1:4">
      <c r="A53" s="110"/>
      <c r="B53" s="115"/>
      <c r="C53" s="110"/>
      <c r="D53" s="115"/>
    </row>
    <row r="54" s="23" customFormat="1" ht="409.5" hidden="1" customHeight="1" spans="1:4">
      <c r="A54" s="110"/>
      <c r="B54" s="115"/>
      <c r="C54" s="110"/>
      <c r="D54" s="115"/>
    </row>
    <row r="55" s="23" customFormat="1" ht="409.5" hidden="1" customHeight="1" spans="1:4">
      <c r="A55" s="110"/>
      <c r="B55" s="115"/>
      <c r="C55" s="110"/>
      <c r="D55" s="115"/>
    </row>
    <row r="56" s="23" customFormat="1" ht="409.5" hidden="1" customHeight="1" spans="1:4">
      <c r="A56" s="110"/>
      <c r="B56" s="115"/>
      <c r="C56" s="110"/>
      <c r="D56" s="115"/>
    </row>
    <row r="57" s="23" customFormat="1" ht="409.5" hidden="1" customHeight="1" spans="1:4">
      <c r="A57" s="110"/>
      <c r="B57" s="115"/>
      <c r="C57" s="110"/>
      <c r="D57" s="115"/>
    </row>
    <row r="58" s="23" customFormat="1" ht="409.5" hidden="1" customHeight="1" spans="1:4">
      <c r="A58" s="110"/>
      <c r="B58" s="115"/>
      <c r="C58" s="110"/>
      <c r="D58" s="115"/>
    </row>
    <row r="59" s="23" customFormat="1" ht="409.5" hidden="1" customHeight="1" spans="1:4">
      <c r="A59" s="110"/>
      <c r="B59" s="115"/>
      <c r="C59" s="110"/>
      <c r="D59" s="115"/>
    </row>
    <row r="60" s="23" customFormat="1" ht="409.5" hidden="1" customHeight="1" spans="1:4">
      <c r="A60" s="110"/>
      <c r="B60" s="115"/>
      <c r="C60" s="110"/>
      <c r="D60" s="115"/>
    </row>
    <row r="61" s="23" customFormat="1" ht="409.5" hidden="1" customHeight="1" spans="1:4">
      <c r="A61" s="110"/>
      <c r="B61" s="115"/>
      <c r="C61" s="110"/>
      <c r="D61" s="115"/>
    </row>
    <row r="62" s="23" customFormat="1" ht="409.5" hidden="1" customHeight="1" spans="1:4">
      <c r="A62" s="110"/>
      <c r="B62" s="115"/>
      <c r="C62" s="110"/>
      <c r="D62" s="115"/>
    </row>
    <row r="63" s="23" customFormat="1" ht="409.5" hidden="1" customHeight="1" spans="1:4">
      <c r="A63" s="110"/>
      <c r="B63" s="115"/>
      <c r="C63" s="110"/>
      <c r="D63" s="115"/>
    </row>
    <row r="64" s="23" customFormat="1" ht="409.5" hidden="1" customHeight="1" spans="1:4">
      <c r="A64" s="110"/>
      <c r="B64" s="115"/>
      <c r="C64" s="110"/>
      <c r="D64" s="115"/>
    </row>
    <row r="65" s="23" customFormat="1" ht="409.5" hidden="1" customHeight="1" spans="1:4">
      <c r="A65" s="110"/>
      <c r="B65" s="115"/>
      <c r="C65" s="110"/>
      <c r="D65" s="115"/>
    </row>
    <row r="66" s="23" customFormat="1" ht="409.5" hidden="1" customHeight="1" spans="1:4">
      <c r="A66" s="110"/>
      <c r="B66" s="115"/>
      <c r="C66" s="110"/>
      <c r="D66" s="115"/>
    </row>
    <row r="67" s="23" customFormat="1" ht="409.5" hidden="1" customHeight="1" spans="1:4">
      <c r="A67" s="110"/>
      <c r="B67" s="115"/>
      <c r="C67" s="110"/>
      <c r="D67" s="115"/>
    </row>
    <row r="68" s="23" customFormat="1" ht="409.5" hidden="1" customHeight="1" spans="1:4">
      <c r="A68" s="110"/>
      <c r="B68" s="115"/>
      <c r="C68" s="110"/>
      <c r="D68" s="115"/>
    </row>
    <row r="69" s="23" customFormat="1" ht="409.5" hidden="1" customHeight="1" spans="1:4">
      <c r="A69" s="110"/>
      <c r="B69" s="115"/>
      <c r="C69" s="110"/>
      <c r="D69" s="115"/>
    </row>
    <row r="70" s="23" customFormat="1" ht="409.5" hidden="1" customHeight="1" spans="1:4">
      <c r="A70" s="110"/>
      <c r="B70" s="115"/>
      <c r="C70" s="110"/>
      <c r="D70" s="115"/>
    </row>
    <row r="71" s="23" customFormat="1" ht="409.5" hidden="1" customHeight="1" spans="1:4">
      <c r="A71" s="110"/>
      <c r="B71" s="115"/>
      <c r="C71" s="110"/>
      <c r="D71" s="115"/>
    </row>
    <row r="72" s="23" customFormat="1" ht="409.5" hidden="1" customHeight="1" spans="1:4">
      <c r="A72" s="110"/>
      <c r="B72" s="115"/>
      <c r="C72" s="110"/>
      <c r="D72" s="115"/>
    </row>
    <row r="73" s="23" customFormat="1" ht="409.5" hidden="1" customHeight="1" spans="1:4">
      <c r="A73" s="110"/>
      <c r="B73" s="115"/>
      <c r="C73" s="110"/>
      <c r="D73" s="115"/>
    </row>
    <row r="74" s="23" customFormat="1" ht="17.25" customHeight="1" spans="1:4">
      <c r="A74" s="110"/>
      <c r="B74" s="115"/>
      <c r="C74" s="110"/>
      <c r="D74" s="115"/>
    </row>
    <row r="75" s="23" customFormat="1" ht="17.25" customHeight="1" spans="1:4">
      <c r="A75" s="110"/>
      <c r="B75" s="115"/>
      <c r="C75" s="110"/>
      <c r="D75" s="115"/>
    </row>
    <row r="76" s="23" customFormat="1" ht="17.1" customHeight="1" spans="1:4">
      <c r="A76" s="110"/>
      <c r="B76" s="115"/>
      <c r="C76" s="110"/>
      <c r="D76" s="115"/>
    </row>
    <row r="77" s="23" customFormat="1" ht="17.1" customHeight="1" spans="1:4">
      <c r="A77" s="110"/>
      <c r="B77" s="115"/>
      <c r="C77" s="110"/>
      <c r="D77" s="115"/>
    </row>
    <row r="78" s="23" customFormat="1" ht="17.1" customHeight="1" spans="1:4">
      <c r="A78" s="110"/>
      <c r="B78" s="115"/>
      <c r="C78" s="110"/>
      <c r="D78" s="115"/>
    </row>
    <row r="79" s="23" customFormat="1" ht="17.1" customHeight="1" spans="1:4">
      <c r="A79" s="110"/>
      <c r="B79" s="115"/>
      <c r="C79" s="110"/>
      <c r="D79" s="115"/>
    </row>
    <row r="80" s="23" customFormat="1" ht="17.1" customHeight="1" spans="1:4">
      <c r="A80" s="110"/>
      <c r="B80" s="115"/>
      <c r="C80" s="110"/>
      <c r="D80" s="115"/>
    </row>
    <row r="81" s="23" customFormat="1" ht="17.1" customHeight="1" spans="1:4">
      <c r="A81" s="110"/>
      <c r="B81" s="115"/>
      <c r="C81" s="110"/>
      <c r="D81" s="115"/>
    </row>
    <row r="82" s="23" customFormat="1" ht="17.1" customHeight="1" spans="1:4">
      <c r="A82" s="110"/>
      <c r="B82" s="115"/>
      <c r="C82" s="110"/>
      <c r="D82" s="115"/>
    </row>
    <row r="83" s="23" customFormat="1" ht="17.1" customHeight="1" spans="1:4">
      <c r="A83" s="110"/>
      <c r="B83" s="115"/>
      <c r="C83" s="110"/>
      <c r="D83" s="115"/>
    </row>
    <row r="84" s="23" customFormat="1" ht="17.25" customHeight="1" spans="1:4">
      <c r="A84" s="110"/>
      <c r="B84" s="115"/>
      <c r="C84" s="110"/>
      <c r="D84" s="115"/>
    </row>
    <row r="85" s="23" customFormat="1" ht="17.25" customHeight="1" spans="1:4">
      <c r="A85" s="110"/>
      <c r="B85" s="115"/>
      <c r="C85" s="110"/>
      <c r="D85" s="115"/>
    </row>
    <row r="86" s="23" customFormat="1" ht="17.25" customHeight="1" spans="1:4">
      <c r="A86" s="110"/>
      <c r="B86" s="115"/>
      <c r="C86" s="110"/>
      <c r="D86" s="115"/>
    </row>
    <row r="87" s="23" customFormat="1" ht="17.25" customHeight="1" spans="1:4">
      <c r="A87" s="110"/>
      <c r="B87" s="115"/>
      <c r="C87" s="110"/>
      <c r="D87" s="115"/>
    </row>
    <row r="88" s="23" customFormat="1" ht="17.25" customHeight="1" spans="1:4">
      <c r="A88" s="110"/>
      <c r="B88" s="115"/>
      <c r="C88" s="110"/>
      <c r="D88" s="115"/>
    </row>
    <row r="89" s="23" customFormat="1" ht="17.25" customHeight="1" spans="1:4">
      <c r="A89" s="110"/>
      <c r="B89" s="115"/>
      <c r="C89" s="110"/>
      <c r="D89" s="115"/>
    </row>
    <row r="90" s="23" customFormat="1" ht="17.25" customHeight="1" spans="1:4">
      <c r="A90" s="110"/>
      <c r="B90" s="115"/>
      <c r="C90" s="110"/>
      <c r="D90" s="115"/>
    </row>
    <row r="91" s="23" customFormat="1" ht="17.25" customHeight="1" spans="1:4">
      <c r="A91" s="110"/>
      <c r="B91" s="115"/>
      <c r="C91" s="110"/>
      <c r="D91" s="115"/>
    </row>
    <row r="92" s="23" customFormat="1" ht="17.25" customHeight="1" spans="1:4">
      <c r="A92" s="110"/>
      <c r="B92" s="115"/>
      <c r="C92" s="110"/>
      <c r="D92" s="115"/>
    </row>
    <row r="93" s="23" customFormat="1" ht="17.25" customHeight="1" spans="1:4">
      <c r="A93" s="110"/>
      <c r="B93" s="115"/>
      <c r="C93" s="110"/>
      <c r="D93" s="115"/>
    </row>
    <row r="94" s="23" customFormat="1" ht="17.25" customHeight="1" spans="1:4">
      <c r="A94" s="110"/>
      <c r="B94" s="115"/>
      <c r="C94" s="110"/>
      <c r="D94" s="115"/>
    </row>
    <row r="95" s="23" customFormat="1" ht="17.25" customHeight="1" spans="1:4">
      <c r="A95" s="110"/>
      <c r="B95" s="115"/>
      <c r="C95" s="110"/>
      <c r="D95" s="115"/>
    </row>
    <row r="96" s="23" customFormat="1" ht="17.25" customHeight="1" spans="1:4">
      <c r="A96" s="110"/>
      <c r="B96" s="115"/>
      <c r="C96" s="110"/>
      <c r="D96" s="115"/>
    </row>
    <row r="97" s="23" customFormat="1" ht="17.25" customHeight="1" spans="1:4">
      <c r="A97" s="110"/>
      <c r="B97" s="115"/>
      <c r="C97" s="110"/>
      <c r="D97" s="115"/>
    </row>
    <row r="98" s="23" customFormat="1" ht="17.25" customHeight="1" spans="1:4">
      <c r="A98" s="110"/>
      <c r="B98" s="115"/>
      <c r="C98" s="110"/>
      <c r="D98" s="115"/>
    </row>
    <row r="99" s="23" customFormat="1" ht="17.25" customHeight="1" spans="1:4">
      <c r="A99" s="110"/>
      <c r="B99" s="115"/>
      <c r="C99" s="110"/>
      <c r="D99" s="115"/>
    </row>
    <row r="100" s="23" customFormat="1" ht="17.25" customHeight="1" spans="1:4">
      <c r="A100" s="109" t="s">
        <v>135</v>
      </c>
      <c r="B100" s="111">
        <v>0</v>
      </c>
      <c r="C100" s="109" t="s">
        <v>136</v>
      </c>
      <c r="D100" s="111">
        <v>64</v>
      </c>
    </row>
    <row r="101" s="23" customFormat="1" ht="17.1" customHeight="1"/>
  </sheetData>
  <mergeCells count="3">
    <mergeCell ref="A1:D1"/>
    <mergeCell ref="A2:D2"/>
    <mergeCell ref="A3:D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I10" sqref="I10"/>
    </sheetView>
  </sheetViews>
  <sheetFormatPr defaultColWidth="9" defaultRowHeight="15.6" outlineLevelCol="3"/>
  <cols>
    <col min="1" max="1" width="15.875" customWidth="1"/>
    <col min="2" max="2" width="22.625" customWidth="1"/>
    <col min="3" max="3" width="24.125" customWidth="1"/>
    <col min="4" max="4" width="37.25" customWidth="1"/>
  </cols>
  <sheetData>
    <row r="1" ht="22.2" spans="1:4">
      <c r="A1" s="102" t="s">
        <v>2458</v>
      </c>
      <c r="B1" s="102"/>
      <c r="C1" s="102"/>
      <c r="D1" s="102"/>
    </row>
    <row r="2" spans="1:4">
      <c r="A2" s="103" t="s">
        <v>82</v>
      </c>
      <c r="B2" s="103"/>
      <c r="C2" s="103"/>
      <c r="D2" s="103"/>
    </row>
    <row r="3" spans="1:4">
      <c r="A3" s="104" t="s">
        <v>83</v>
      </c>
      <c r="B3" s="104" t="s">
        <v>84</v>
      </c>
      <c r="C3" s="104" t="s">
        <v>85</v>
      </c>
      <c r="D3" s="104" t="s">
        <v>86</v>
      </c>
    </row>
    <row r="4" spans="1:4">
      <c r="A4" s="98" t="s">
        <v>1913</v>
      </c>
      <c r="B4" s="105"/>
      <c r="C4" s="99">
        <v>0</v>
      </c>
      <c r="D4" s="99">
        <v>0</v>
      </c>
    </row>
    <row r="5" spans="1:4">
      <c r="A5" s="98" t="s">
        <v>2459</v>
      </c>
      <c r="B5" s="105"/>
      <c r="C5" s="99">
        <v>0</v>
      </c>
      <c r="D5" s="99">
        <v>0</v>
      </c>
    </row>
    <row r="6" spans="1:4">
      <c r="A6" s="96" t="s">
        <v>136</v>
      </c>
      <c r="B6" s="99">
        <v>0</v>
      </c>
      <c r="C6" s="99">
        <v>0</v>
      </c>
      <c r="D6" s="99">
        <v>0</v>
      </c>
    </row>
    <row r="7" spans="1:4">
      <c r="A7" s="98" t="s">
        <v>2460</v>
      </c>
      <c r="B7" s="99">
        <v>0</v>
      </c>
      <c r="C7" s="99">
        <v>0</v>
      </c>
      <c r="D7" s="99">
        <v>0</v>
      </c>
    </row>
    <row r="8" spans="1:4">
      <c r="A8" s="98" t="s">
        <v>248</v>
      </c>
      <c r="B8" s="99">
        <v>0</v>
      </c>
      <c r="C8" s="99">
        <v>0</v>
      </c>
      <c r="D8" s="99">
        <v>0</v>
      </c>
    </row>
    <row r="9" spans="1:4">
      <c r="A9" s="106" t="s">
        <v>255</v>
      </c>
      <c r="B9" s="107">
        <v>0</v>
      </c>
      <c r="C9" s="107">
        <v>0</v>
      </c>
      <c r="D9" s="107">
        <v>0</v>
      </c>
    </row>
    <row r="10" spans="1:4">
      <c r="A10" s="98" t="s">
        <v>290</v>
      </c>
      <c r="B10" s="99">
        <v>0</v>
      </c>
      <c r="C10" s="99">
        <v>0</v>
      </c>
      <c r="D10" s="99">
        <v>0</v>
      </c>
    </row>
    <row r="11" spans="1:4">
      <c r="A11" s="98" t="s">
        <v>306</v>
      </c>
      <c r="B11" s="99">
        <v>0</v>
      </c>
      <c r="C11" s="99">
        <v>0</v>
      </c>
      <c r="D11" s="99">
        <v>0</v>
      </c>
    </row>
    <row r="12" spans="1:4">
      <c r="A12" s="98" t="s">
        <v>313</v>
      </c>
      <c r="B12" s="99">
        <v>0</v>
      </c>
      <c r="C12" s="99">
        <v>0</v>
      </c>
      <c r="D12" s="99">
        <v>0</v>
      </c>
    </row>
    <row r="13" spans="1:4">
      <c r="A13" s="98" t="s">
        <v>322</v>
      </c>
      <c r="B13" s="99">
        <v>0</v>
      </c>
      <c r="C13" s="99">
        <v>0</v>
      </c>
      <c r="D13" s="99">
        <v>0</v>
      </c>
    </row>
    <row r="14" spans="1:4">
      <c r="A14" s="98" t="s">
        <v>330</v>
      </c>
      <c r="B14" s="99">
        <v>0</v>
      </c>
      <c r="C14" s="99">
        <v>0</v>
      </c>
      <c r="D14" s="99">
        <v>0</v>
      </c>
    </row>
    <row r="15" spans="1:4">
      <c r="A15" s="98" t="s">
        <v>1780</v>
      </c>
      <c r="B15" s="99">
        <v>0</v>
      </c>
      <c r="C15" s="99">
        <v>0</v>
      </c>
      <c r="D15" s="99">
        <v>0</v>
      </c>
    </row>
    <row r="16" spans="1:4">
      <c r="A16" s="98" t="s">
        <v>384</v>
      </c>
      <c r="B16" s="99">
        <v>0</v>
      </c>
      <c r="C16" s="99">
        <v>0</v>
      </c>
      <c r="D16" s="99">
        <v>0</v>
      </c>
    </row>
    <row r="17" spans="1:4">
      <c r="A17" s="98" t="s">
        <v>386</v>
      </c>
      <c r="B17" s="99">
        <v>0</v>
      </c>
      <c r="C17" s="99">
        <v>0</v>
      </c>
      <c r="D17" s="99">
        <v>0</v>
      </c>
    </row>
    <row r="18" spans="1:4">
      <c r="A18" s="98" t="s">
        <v>1968</v>
      </c>
      <c r="B18" s="99">
        <v>0</v>
      </c>
      <c r="C18" s="99">
        <v>0</v>
      </c>
      <c r="D18" s="99">
        <v>0</v>
      </c>
    </row>
  </sheetData>
  <mergeCells count="2">
    <mergeCell ref="A1:D1"/>
    <mergeCell ref="A2:D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showZeros="0" workbookViewId="0">
      <selection activeCell="A1" sqref="A1:S1"/>
    </sheetView>
  </sheetViews>
  <sheetFormatPr defaultColWidth="9.125" defaultRowHeight="15.6" outlineLevelCol="6"/>
  <cols>
    <col min="1" max="7" width="16.75" style="23" customWidth="1"/>
  </cols>
  <sheetData>
    <row r="1" s="23" customFormat="1" ht="18.75" customHeight="1" spans="1:7">
      <c r="A1" s="123"/>
      <c r="B1" s="123"/>
      <c r="C1" s="123"/>
      <c r="D1" s="123"/>
      <c r="E1" s="123"/>
      <c r="F1" s="123"/>
      <c r="G1" s="123"/>
    </row>
    <row r="2" s="23" customFormat="1" ht="18.75" customHeight="1" spans="1:7">
      <c r="A2" s="123"/>
      <c r="B2" s="123"/>
      <c r="C2" s="123"/>
      <c r="D2" s="123"/>
      <c r="E2" s="123"/>
      <c r="F2" s="123"/>
      <c r="G2" s="123"/>
    </row>
    <row r="3" s="23" customFormat="1" ht="18.75" customHeight="1" spans="1:7">
      <c r="A3" s="123"/>
      <c r="B3" s="123"/>
      <c r="C3" s="123"/>
      <c r="D3" s="123"/>
      <c r="E3" s="123"/>
      <c r="F3" s="123"/>
      <c r="G3" s="123"/>
    </row>
    <row r="4" s="23" customFormat="1" ht="18.75" customHeight="1" spans="1:7">
      <c r="A4" s="123"/>
      <c r="B4" s="123"/>
      <c r="C4" s="123"/>
      <c r="D4" s="123"/>
      <c r="E4" s="123"/>
      <c r="F4" s="123"/>
      <c r="G4" s="123"/>
    </row>
    <row r="5" s="23" customFormat="1" ht="18.75" customHeight="1" spans="1:7">
      <c r="A5" s="123"/>
      <c r="B5" s="123"/>
      <c r="C5" s="123"/>
      <c r="D5" s="123"/>
      <c r="E5" s="123"/>
      <c r="F5" s="123"/>
      <c r="G5" s="123"/>
    </row>
    <row r="6" s="23" customFormat="1" ht="18.75" customHeight="1" spans="1:7">
      <c r="A6" s="123"/>
      <c r="B6" s="123"/>
      <c r="C6" s="123"/>
      <c r="D6" s="123"/>
      <c r="E6" s="123"/>
      <c r="F6" s="123"/>
      <c r="G6" s="123"/>
    </row>
    <row r="7" s="23" customFormat="1" ht="18.75" customHeight="1" spans="1:7">
      <c r="A7" s="123"/>
      <c r="B7" s="123"/>
      <c r="C7" s="123"/>
      <c r="D7" s="123"/>
      <c r="E7" s="123"/>
      <c r="F7" s="123"/>
      <c r="G7" s="123"/>
    </row>
    <row r="8" s="23" customFormat="1" ht="18.75" customHeight="1" spans="1:7">
      <c r="A8" s="123"/>
      <c r="B8" s="123"/>
      <c r="C8" s="123"/>
      <c r="D8" s="123"/>
      <c r="E8" s="123"/>
      <c r="F8" s="123"/>
      <c r="G8" s="123"/>
    </row>
    <row r="9" s="23" customFormat="1" ht="38.25" customHeight="1" spans="1:7">
      <c r="A9" s="101" t="s">
        <v>80</v>
      </c>
      <c r="B9" s="101"/>
      <c r="C9" s="101"/>
      <c r="D9" s="101"/>
      <c r="E9" s="101"/>
      <c r="F9" s="101"/>
      <c r="G9" s="101"/>
    </row>
    <row r="10" s="23" customFormat="1" ht="18.75" customHeight="1" spans="1:7">
      <c r="A10" s="123"/>
      <c r="B10" s="123"/>
      <c r="C10" s="123"/>
      <c r="D10" s="123"/>
      <c r="E10" s="123"/>
      <c r="F10" s="123"/>
      <c r="G10" s="123"/>
    </row>
    <row r="11" s="23" customFormat="1" ht="18.75" customHeight="1" spans="1:7">
      <c r="A11" s="123"/>
      <c r="B11" s="123"/>
      <c r="C11" s="123"/>
      <c r="D11" s="123"/>
      <c r="E11" s="123"/>
      <c r="F11" s="123"/>
      <c r="G11" s="123"/>
    </row>
    <row r="12" s="23" customFormat="1" ht="18.75" customHeight="1" spans="1:7">
      <c r="A12" s="123"/>
      <c r="B12" s="123"/>
      <c r="C12" s="123"/>
      <c r="D12" s="123"/>
      <c r="E12" s="123"/>
      <c r="F12" s="123"/>
      <c r="G12" s="123"/>
    </row>
    <row r="13" s="23" customFormat="1" ht="18.75" customHeight="1" spans="1:7">
      <c r="A13" s="123"/>
      <c r="B13" s="123"/>
      <c r="C13" s="123"/>
      <c r="D13" s="123"/>
      <c r="E13" s="123"/>
      <c r="F13" s="123"/>
      <c r="G13" s="123"/>
    </row>
    <row r="14" s="23" customFormat="1" ht="18.75" customHeight="1" spans="1:7">
      <c r="A14" s="123"/>
      <c r="B14" s="123"/>
      <c r="C14" s="123"/>
      <c r="D14" s="123"/>
      <c r="E14" s="123"/>
      <c r="F14" s="123"/>
      <c r="G14" s="123"/>
    </row>
    <row r="15" s="23" customFormat="1" ht="18.75" customHeight="1" spans="1:7">
      <c r="A15" s="123"/>
      <c r="B15" s="123"/>
      <c r="C15" s="123"/>
      <c r="D15" s="123"/>
      <c r="E15" s="123"/>
      <c r="F15" s="123"/>
      <c r="G15" s="123"/>
    </row>
    <row r="16" s="23" customFormat="1" ht="18.75" customHeight="1" spans="1:7">
      <c r="A16" s="123"/>
      <c r="B16" s="123"/>
      <c r="C16" s="123"/>
      <c r="D16" s="123"/>
      <c r="E16" s="123"/>
      <c r="F16" s="123"/>
      <c r="G16" s="123"/>
    </row>
    <row r="17" s="23" customFormat="1" ht="18.75" customHeight="1" spans="1:7">
      <c r="A17" s="123"/>
      <c r="B17" s="123"/>
      <c r="C17" s="123"/>
      <c r="D17" s="123"/>
      <c r="E17" s="123"/>
      <c r="F17" s="123"/>
      <c r="G17" s="123"/>
    </row>
    <row r="18" s="23" customFormat="1" ht="18.75" customHeight="1" spans="1:7">
      <c r="A18" s="123"/>
      <c r="B18" s="123"/>
      <c r="C18" s="123"/>
      <c r="D18" s="123"/>
      <c r="E18" s="123"/>
      <c r="F18" s="123"/>
      <c r="G18" s="123"/>
    </row>
    <row r="19" s="23" customFormat="1" ht="18.75" customHeight="1" spans="1:7">
      <c r="A19" s="123"/>
      <c r="B19" s="123"/>
      <c r="C19" s="123"/>
      <c r="D19" s="123"/>
      <c r="E19" s="123"/>
      <c r="F19" s="123"/>
      <c r="G19" s="123"/>
    </row>
    <row r="20" s="23" customFormat="1" ht="18.75" customHeight="1" spans="1:7">
      <c r="A20" s="123"/>
      <c r="B20" s="123"/>
      <c r="C20" s="123"/>
      <c r="D20" s="123"/>
      <c r="E20" s="123"/>
      <c r="F20" s="123"/>
      <c r="G20" s="123"/>
    </row>
    <row r="21" s="23" customFormat="1" ht="18.75" customHeight="1"/>
  </sheetData>
  <mergeCells count="1">
    <mergeCell ref="A9:G9"/>
  </mergeCells>
  <printOptions horizontalCentered="1" verticalCentered="1" gridLines="1"/>
  <pageMargins left="3" right="2" top="1" bottom="1" header="0" footer="0"/>
  <pageSetup paperSize="1" orientation="landscape" blackAndWhite="1"/>
  <headerFooter alignWithMargins="0">
    <oddHeader>&amp;C@$</oddHeader>
    <oddFooter>&amp;C@$</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showGridLines="0" showZeros="0" workbookViewId="0">
      <selection activeCell="A1" sqref="A1:S1"/>
    </sheetView>
  </sheetViews>
  <sheetFormatPr defaultColWidth="9.125" defaultRowHeight="15.6" outlineLevelCol="7"/>
  <cols>
    <col min="1" max="8" width="14.625" style="23" customWidth="1"/>
  </cols>
  <sheetData>
    <row r="1" s="23" customFormat="1" ht="18.75" customHeight="1" spans="1:8">
      <c r="A1" s="100"/>
      <c r="B1" s="100"/>
      <c r="C1" s="100"/>
      <c r="D1" s="100"/>
      <c r="E1" s="100"/>
      <c r="F1" s="100"/>
      <c r="G1" s="100"/>
      <c r="H1" s="100"/>
    </row>
    <row r="2" s="23" customFormat="1" ht="18.75" customHeight="1" spans="1:8">
      <c r="A2" s="100"/>
      <c r="B2" s="100"/>
      <c r="C2" s="100"/>
      <c r="D2" s="100"/>
      <c r="E2" s="100"/>
      <c r="F2" s="100"/>
      <c r="G2" s="100"/>
      <c r="H2" s="100"/>
    </row>
    <row r="3" s="23" customFormat="1" ht="18.75" customHeight="1" spans="1:8">
      <c r="A3" s="100"/>
      <c r="B3" s="100"/>
      <c r="C3" s="100"/>
      <c r="D3" s="100"/>
      <c r="E3" s="100"/>
      <c r="F3" s="100"/>
      <c r="G3" s="100"/>
      <c r="H3" s="100"/>
    </row>
    <row r="4" s="23" customFormat="1" ht="18.75" customHeight="1" spans="1:8">
      <c r="A4" s="100"/>
      <c r="B4" s="100"/>
      <c r="C4" s="100"/>
      <c r="D4" s="100"/>
      <c r="E4" s="100"/>
      <c r="F4" s="100"/>
      <c r="G4" s="100"/>
      <c r="H4" s="100"/>
    </row>
    <row r="5" s="23" customFormat="1" ht="18.75" customHeight="1" spans="1:8">
      <c r="A5" s="100"/>
      <c r="B5" s="100"/>
      <c r="C5" s="100"/>
      <c r="D5" s="100"/>
      <c r="E5" s="100"/>
      <c r="F5" s="100"/>
      <c r="G5" s="100"/>
      <c r="H5" s="100"/>
    </row>
    <row r="6" s="23" customFormat="1" ht="18.75" customHeight="1" spans="1:8">
      <c r="A6" s="100"/>
      <c r="B6" s="100"/>
      <c r="C6" s="100"/>
      <c r="D6" s="100"/>
      <c r="E6" s="100"/>
      <c r="F6" s="100"/>
      <c r="G6" s="100"/>
      <c r="H6" s="100"/>
    </row>
    <row r="7" s="23" customFormat="1" ht="18.75" customHeight="1" spans="1:8">
      <c r="A7" s="100"/>
      <c r="B7" s="100"/>
      <c r="C7" s="100"/>
      <c r="D7" s="100"/>
      <c r="E7" s="100"/>
      <c r="F7" s="100"/>
      <c r="G7" s="100"/>
      <c r="H7" s="100"/>
    </row>
    <row r="8" s="23" customFormat="1" ht="18.75" customHeight="1" spans="1:8">
      <c r="A8" s="100"/>
      <c r="B8" s="100"/>
      <c r="C8" s="100"/>
      <c r="D8" s="100"/>
      <c r="E8" s="100"/>
      <c r="F8" s="100"/>
      <c r="G8" s="100"/>
      <c r="H8" s="100"/>
    </row>
    <row r="9" s="23" customFormat="1" ht="37.5" customHeight="1" spans="1:8">
      <c r="A9" s="101" t="s">
        <v>63</v>
      </c>
      <c r="B9" s="101"/>
      <c r="C9" s="101"/>
      <c r="D9" s="101"/>
      <c r="E9" s="101"/>
      <c r="F9" s="101"/>
      <c r="G9" s="101"/>
      <c r="H9" s="101"/>
    </row>
    <row r="10" s="23" customFormat="1" ht="18.75" customHeight="1" spans="1:8">
      <c r="A10" s="100"/>
      <c r="B10" s="100"/>
      <c r="C10" s="100"/>
      <c r="D10" s="100"/>
      <c r="E10" s="100"/>
      <c r="F10" s="100"/>
      <c r="G10" s="100"/>
      <c r="H10" s="100"/>
    </row>
    <row r="11" s="23" customFormat="1" ht="18.75" customHeight="1" spans="1:8">
      <c r="A11" s="100"/>
      <c r="B11" s="100"/>
      <c r="C11" s="100"/>
      <c r="D11" s="100"/>
      <c r="E11" s="100"/>
      <c r="F11" s="100"/>
      <c r="G11" s="100"/>
      <c r="H11" s="100"/>
    </row>
    <row r="12" s="23" customFormat="1" ht="18.75" customHeight="1" spans="1:8">
      <c r="A12" s="100"/>
      <c r="B12" s="100"/>
      <c r="C12" s="100"/>
      <c r="D12" s="100"/>
      <c r="E12" s="100"/>
      <c r="F12" s="100"/>
      <c r="G12" s="100"/>
      <c r="H12" s="100"/>
    </row>
    <row r="13" s="23" customFormat="1" ht="18.75" customHeight="1" spans="1:8">
      <c r="A13" s="100"/>
      <c r="B13" s="100"/>
      <c r="C13" s="100"/>
      <c r="D13" s="100"/>
      <c r="E13" s="100"/>
      <c r="F13" s="100"/>
      <c r="G13" s="100"/>
      <c r="H13" s="100"/>
    </row>
    <row r="14" s="23" customFormat="1" ht="18.75" customHeight="1" spans="1:8">
      <c r="A14" s="100"/>
      <c r="B14" s="100"/>
      <c r="C14" s="100"/>
      <c r="D14" s="100"/>
      <c r="E14" s="100"/>
      <c r="F14" s="100"/>
      <c r="G14" s="100"/>
      <c r="H14" s="100"/>
    </row>
    <row r="15" s="23" customFormat="1" ht="18.75" customHeight="1" spans="1:8">
      <c r="A15" s="100"/>
      <c r="B15" s="100"/>
      <c r="C15" s="100"/>
      <c r="D15" s="100"/>
      <c r="E15" s="100"/>
      <c r="F15" s="100"/>
      <c r="G15" s="100"/>
      <c r="H15" s="100"/>
    </row>
    <row r="16" s="23" customFormat="1" ht="18.75" customHeight="1" spans="1:8">
      <c r="A16" s="100"/>
      <c r="B16" s="100"/>
      <c r="C16" s="100"/>
      <c r="D16" s="100"/>
      <c r="E16" s="100"/>
      <c r="F16" s="100"/>
      <c r="G16" s="100"/>
      <c r="H16" s="100"/>
    </row>
    <row r="17" s="23" customFormat="1" ht="18.75" customHeight="1" spans="1:8">
      <c r="A17" s="100"/>
      <c r="B17" s="100"/>
      <c r="C17" s="100"/>
      <c r="D17" s="100"/>
      <c r="E17" s="100"/>
      <c r="F17" s="100"/>
      <c r="G17" s="100"/>
      <c r="H17" s="100"/>
    </row>
    <row r="18" s="23" customFormat="1" ht="18.75" customHeight="1" spans="1:8">
      <c r="A18" s="100"/>
      <c r="B18" s="100"/>
      <c r="C18" s="100"/>
      <c r="D18" s="100"/>
      <c r="E18" s="100"/>
      <c r="F18" s="100"/>
      <c r="G18" s="100"/>
      <c r="H18" s="100"/>
    </row>
    <row r="19" s="23" customFormat="1" ht="18.75" customHeight="1" spans="1:8">
      <c r="A19" s="100"/>
      <c r="B19" s="100"/>
      <c r="C19" s="100"/>
      <c r="D19" s="100"/>
      <c r="E19" s="100"/>
      <c r="F19" s="100"/>
      <c r="G19" s="100"/>
      <c r="H19" s="100"/>
    </row>
    <row r="20" s="23" customFormat="1" ht="18.75" customHeight="1" spans="1:8">
      <c r="A20" s="100"/>
      <c r="B20" s="100"/>
      <c r="C20" s="100"/>
      <c r="D20" s="100"/>
      <c r="E20" s="100"/>
      <c r="F20" s="100"/>
      <c r="G20" s="100"/>
      <c r="H20" s="100"/>
    </row>
    <row r="21" s="23" customFormat="1" ht="17.1" customHeight="1"/>
  </sheetData>
  <mergeCells count="1">
    <mergeCell ref="A9:H9"/>
  </mergeCells>
  <printOptions horizontalCentered="1" verticalCentered="1" gridLines="1"/>
  <pageMargins left="3" right="2" top="1" bottom="1" header="0" footer="0"/>
  <pageSetup paperSize="1" orientation="landscape" blackAndWhite="1"/>
  <headerFooter alignWithMargins="0">
    <oddHeader>&amp;C@$</oddHeader>
    <oddFooter>&amp;C@$</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showGridLines="0" showZeros="0" workbookViewId="0">
      <selection activeCell="C16" sqref="C16"/>
    </sheetView>
  </sheetViews>
  <sheetFormatPr defaultColWidth="9.125" defaultRowHeight="15.6"/>
  <cols>
    <col min="1" max="1" width="24" style="23" customWidth="1"/>
    <col min="2" max="9" width="13.375" style="23" customWidth="1"/>
  </cols>
  <sheetData>
    <row r="1" s="23" customFormat="1" ht="33.95" customHeight="1" spans="1:9">
      <c r="A1" s="76" t="s">
        <v>2461</v>
      </c>
      <c r="B1" s="76"/>
      <c r="C1" s="76"/>
      <c r="D1" s="76"/>
      <c r="E1" s="76"/>
      <c r="F1" s="76"/>
      <c r="G1" s="76"/>
      <c r="H1" s="76"/>
      <c r="I1" s="76"/>
    </row>
    <row r="2" s="23" customFormat="1" ht="17.1" customHeight="1" spans="1:9">
      <c r="A2" s="93" t="s">
        <v>82</v>
      </c>
      <c r="B2" s="93"/>
      <c r="C2" s="93"/>
      <c r="D2" s="93"/>
      <c r="E2" s="93"/>
      <c r="F2" s="93"/>
      <c r="G2" s="93"/>
      <c r="H2" s="93"/>
      <c r="I2" s="93"/>
    </row>
    <row r="3" s="23" customFormat="1" ht="12.75" customHeight="1" spans="1:9">
      <c r="A3" s="94" t="s">
        <v>1949</v>
      </c>
      <c r="B3" s="95" t="s">
        <v>1896</v>
      </c>
      <c r="C3" s="95" t="s">
        <v>2462</v>
      </c>
      <c r="D3" s="95" t="s">
        <v>2463</v>
      </c>
      <c r="E3" s="95" t="s">
        <v>2464</v>
      </c>
      <c r="F3" s="95" t="s">
        <v>2465</v>
      </c>
      <c r="G3" s="95" t="s">
        <v>2466</v>
      </c>
      <c r="H3" s="95" t="s">
        <v>2467</v>
      </c>
      <c r="I3" s="95" t="s">
        <v>2468</v>
      </c>
    </row>
    <row r="4" s="23" customFormat="1" ht="36.95" customHeight="1" spans="1:9">
      <c r="A4" s="96"/>
      <c r="B4" s="97"/>
      <c r="C4" s="97"/>
      <c r="D4" s="97"/>
      <c r="E4" s="97"/>
      <c r="F4" s="97"/>
      <c r="G4" s="97"/>
      <c r="H4" s="97"/>
      <c r="I4" s="97"/>
    </row>
    <row r="5" s="23" customFormat="1" ht="20.1" customHeight="1" spans="1:9">
      <c r="A5" s="98" t="s">
        <v>2469</v>
      </c>
      <c r="B5" s="99">
        <v>0</v>
      </c>
      <c r="C5" s="99">
        <v>0</v>
      </c>
      <c r="D5" s="99">
        <v>0</v>
      </c>
      <c r="E5" s="99">
        <v>0</v>
      </c>
      <c r="F5" s="99">
        <v>0</v>
      </c>
      <c r="G5" s="99">
        <v>0</v>
      </c>
      <c r="H5" s="99">
        <v>0</v>
      </c>
      <c r="I5" s="99">
        <v>0</v>
      </c>
    </row>
    <row r="6" s="23" customFormat="1" ht="20.1" customHeight="1" spans="1:9">
      <c r="A6" s="98" t="s">
        <v>2470</v>
      </c>
      <c r="B6" s="99">
        <v>0</v>
      </c>
      <c r="C6" s="99">
        <v>0</v>
      </c>
      <c r="D6" s="99">
        <v>0</v>
      </c>
      <c r="E6" s="99">
        <v>0</v>
      </c>
      <c r="F6" s="99">
        <v>0</v>
      </c>
      <c r="G6" s="99">
        <v>0</v>
      </c>
      <c r="H6" s="99">
        <v>0</v>
      </c>
      <c r="I6" s="99">
        <v>0</v>
      </c>
    </row>
    <row r="7" s="23" customFormat="1" ht="17.1" customHeight="1" spans="1:9">
      <c r="A7" s="98" t="s">
        <v>2471</v>
      </c>
      <c r="B7" s="99">
        <v>0</v>
      </c>
      <c r="C7" s="99">
        <v>0</v>
      </c>
      <c r="D7" s="99">
        <v>0</v>
      </c>
      <c r="E7" s="99">
        <v>0</v>
      </c>
      <c r="F7" s="99">
        <v>0</v>
      </c>
      <c r="G7" s="99">
        <v>0</v>
      </c>
      <c r="H7" s="99">
        <v>0</v>
      </c>
      <c r="I7" s="99">
        <v>0</v>
      </c>
    </row>
    <row r="8" s="23" customFormat="1" ht="20.1" customHeight="1" spans="1:9">
      <c r="A8" s="98" t="s">
        <v>2472</v>
      </c>
      <c r="B8" s="99">
        <v>0</v>
      </c>
      <c r="C8" s="99">
        <v>0</v>
      </c>
      <c r="D8" s="99">
        <v>0</v>
      </c>
      <c r="E8" s="99">
        <v>0</v>
      </c>
      <c r="F8" s="99">
        <v>0</v>
      </c>
      <c r="G8" s="99">
        <v>0</v>
      </c>
      <c r="H8" s="99">
        <v>0</v>
      </c>
      <c r="I8" s="99">
        <v>0</v>
      </c>
    </row>
    <row r="9" s="23" customFormat="1" ht="17.1" customHeight="1" spans="1:9">
      <c r="A9" s="98" t="s">
        <v>2473</v>
      </c>
      <c r="B9" s="99">
        <v>0</v>
      </c>
      <c r="C9" s="99">
        <v>0</v>
      </c>
      <c r="D9" s="99">
        <v>0</v>
      </c>
      <c r="E9" s="99">
        <v>0</v>
      </c>
      <c r="F9" s="99">
        <v>0</v>
      </c>
      <c r="G9" s="99">
        <v>0</v>
      </c>
      <c r="H9" s="99">
        <v>0</v>
      </c>
      <c r="I9" s="99">
        <v>0</v>
      </c>
    </row>
    <row r="10" s="23" customFormat="1" ht="20.1" customHeight="1" spans="1:9">
      <c r="A10" s="98" t="s">
        <v>2474</v>
      </c>
      <c r="B10" s="99">
        <v>0</v>
      </c>
      <c r="C10" s="99">
        <v>0</v>
      </c>
      <c r="D10" s="99">
        <v>0</v>
      </c>
      <c r="E10" s="99">
        <v>0</v>
      </c>
      <c r="F10" s="99">
        <v>0</v>
      </c>
      <c r="G10" s="99">
        <v>0</v>
      </c>
      <c r="H10" s="99">
        <v>0</v>
      </c>
      <c r="I10" s="99">
        <v>0</v>
      </c>
    </row>
    <row r="11" s="23" customFormat="1" ht="20.1" customHeight="1" spans="1:9">
      <c r="A11" s="98" t="s">
        <v>2475</v>
      </c>
      <c r="B11" s="99">
        <v>0</v>
      </c>
      <c r="C11" s="99">
        <v>0</v>
      </c>
      <c r="D11" s="99">
        <v>0</v>
      </c>
      <c r="E11" s="99">
        <v>0</v>
      </c>
      <c r="F11" s="99">
        <v>0</v>
      </c>
      <c r="G11" s="99">
        <v>0</v>
      </c>
      <c r="H11" s="99">
        <v>0</v>
      </c>
      <c r="I11" s="99">
        <v>0</v>
      </c>
    </row>
    <row r="12" s="23" customFormat="1" ht="17.1" customHeight="1" spans="1:9">
      <c r="A12" s="98" t="s">
        <v>2476</v>
      </c>
      <c r="B12" s="99">
        <v>0</v>
      </c>
      <c r="C12" s="99">
        <v>0</v>
      </c>
      <c r="D12" s="99">
        <v>0</v>
      </c>
      <c r="E12" s="99">
        <v>0</v>
      </c>
      <c r="F12" s="99">
        <v>0</v>
      </c>
      <c r="G12" s="99">
        <v>0</v>
      </c>
      <c r="H12" s="99">
        <v>0</v>
      </c>
      <c r="I12" s="99">
        <v>0</v>
      </c>
    </row>
    <row r="13" s="23" customFormat="1" customHeight="1" spans="1:1">
      <c r="A13" s="23" t="s">
        <v>2477</v>
      </c>
    </row>
  </sheetData>
  <mergeCells count="11">
    <mergeCell ref="A1:I1"/>
    <mergeCell ref="A2:I2"/>
    <mergeCell ref="A3:A4"/>
    <mergeCell ref="B3:B4"/>
    <mergeCell ref="C3:C4"/>
    <mergeCell ref="D3:D4"/>
    <mergeCell ref="E3:E4"/>
    <mergeCell ref="F3:F4"/>
    <mergeCell ref="G3:G4"/>
    <mergeCell ref="H3:H4"/>
    <mergeCell ref="I3:I4"/>
  </mergeCells>
  <printOptions horizontalCentered="1" gridLines="1"/>
  <pageMargins left="3" right="2" top="5" bottom="1" header="0" footer="0"/>
  <pageSetup paperSize="1" orientation="landscape" blackAndWhite="1"/>
  <headerFooter alignWithMargins="0">
    <oddHeader>&amp;C@$</oddHeader>
    <oddFooter>&amp;C@&amp;- &amp;P&amp;-$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abSelected="1" workbookViewId="0">
      <selection activeCell="A11" sqref="A11"/>
    </sheetView>
  </sheetViews>
  <sheetFormatPr defaultColWidth="9" defaultRowHeight="15.6"/>
  <cols>
    <col min="1" max="1" width="33.75" customWidth="1"/>
    <col min="2" max="2" width="15.125" customWidth="1"/>
    <col min="3" max="3" width="17.5" customWidth="1"/>
    <col min="4" max="4" width="18" customWidth="1"/>
    <col min="5" max="5" width="13.375" customWidth="1"/>
    <col min="6" max="6" width="20" customWidth="1"/>
    <col min="7" max="7" width="20.375" customWidth="1"/>
    <col min="8" max="8" width="17.625" customWidth="1"/>
    <col min="9" max="9" width="14.375" customWidth="1"/>
  </cols>
  <sheetData>
    <row r="1" ht="22.2" spans="1:9">
      <c r="A1" s="76" t="s">
        <v>2478</v>
      </c>
      <c r="B1" s="76"/>
      <c r="C1" s="76"/>
      <c r="D1" s="76"/>
      <c r="E1" s="76"/>
      <c r="F1" s="76"/>
      <c r="G1" s="76"/>
      <c r="H1" s="76"/>
      <c r="I1" s="76"/>
    </row>
    <row r="2" spans="1:9">
      <c r="A2" s="93" t="s">
        <v>82</v>
      </c>
      <c r="B2" s="93"/>
      <c r="C2" s="93"/>
      <c r="D2" s="93"/>
      <c r="E2" s="93"/>
      <c r="F2" s="93"/>
      <c r="G2" s="93"/>
      <c r="H2" s="93"/>
      <c r="I2" s="93"/>
    </row>
    <row r="3" ht="14.25" customHeight="1" spans="1:9">
      <c r="A3" s="94" t="s">
        <v>1949</v>
      </c>
      <c r="B3" s="95" t="s">
        <v>1896</v>
      </c>
      <c r="C3" s="95" t="s">
        <v>2462</v>
      </c>
      <c r="D3" s="95" t="s">
        <v>2463</v>
      </c>
      <c r="E3" s="95" t="s">
        <v>2464</v>
      </c>
      <c r="F3" s="95" t="s">
        <v>2465</v>
      </c>
      <c r="G3" s="95" t="s">
        <v>2466</v>
      </c>
      <c r="H3" s="95" t="s">
        <v>2467</v>
      </c>
      <c r="I3" s="95" t="s">
        <v>2468</v>
      </c>
    </row>
    <row r="4" spans="1:9">
      <c r="A4" s="96"/>
      <c r="B4" s="97"/>
      <c r="C4" s="97"/>
      <c r="D4" s="97"/>
      <c r="E4" s="97"/>
      <c r="F4" s="97"/>
      <c r="G4" s="97"/>
      <c r="H4" s="97"/>
      <c r="I4" s="97"/>
    </row>
    <row r="5" spans="1:9">
      <c r="A5" s="98" t="s">
        <v>2479</v>
      </c>
      <c r="B5" s="99">
        <v>0</v>
      </c>
      <c r="C5" s="99">
        <v>0</v>
      </c>
      <c r="D5" s="99">
        <v>0</v>
      </c>
      <c r="E5" s="99">
        <v>0</v>
      </c>
      <c r="F5" s="99">
        <v>0</v>
      </c>
      <c r="G5" s="99">
        <v>0</v>
      </c>
      <c r="H5" s="99">
        <v>0</v>
      </c>
      <c r="I5" s="99">
        <v>0</v>
      </c>
    </row>
    <row r="6" spans="1:9">
      <c r="A6" s="98" t="s">
        <v>2480</v>
      </c>
      <c r="B6" s="99">
        <v>0</v>
      </c>
      <c r="C6" s="99">
        <v>0</v>
      </c>
      <c r="D6" s="99">
        <v>0</v>
      </c>
      <c r="E6" s="99">
        <v>0</v>
      </c>
      <c r="F6" s="99">
        <v>0</v>
      </c>
      <c r="G6" s="99">
        <v>0</v>
      </c>
      <c r="H6" s="99">
        <v>0</v>
      </c>
      <c r="I6" s="99">
        <v>0</v>
      </c>
    </row>
    <row r="7" spans="1:9">
      <c r="A7" s="98" t="s">
        <v>2481</v>
      </c>
      <c r="B7" s="99">
        <v>0</v>
      </c>
      <c r="C7" s="99">
        <v>0</v>
      </c>
      <c r="D7" s="99">
        <v>0</v>
      </c>
      <c r="E7" s="99">
        <v>0</v>
      </c>
      <c r="F7" s="99">
        <v>0</v>
      </c>
      <c r="G7" s="99">
        <v>0</v>
      </c>
      <c r="H7" s="99">
        <v>0</v>
      </c>
      <c r="I7" s="99">
        <v>0</v>
      </c>
    </row>
    <row r="8" spans="1:9">
      <c r="A8" s="98" t="s">
        <v>2482</v>
      </c>
      <c r="B8" s="99">
        <v>0</v>
      </c>
      <c r="C8" s="99">
        <v>0</v>
      </c>
      <c r="D8" s="99">
        <v>0</v>
      </c>
      <c r="E8" s="99">
        <v>0</v>
      </c>
      <c r="F8" s="99">
        <v>0</v>
      </c>
      <c r="G8" s="99">
        <v>0</v>
      </c>
      <c r="H8" s="99">
        <v>0</v>
      </c>
      <c r="I8" s="99">
        <v>0</v>
      </c>
    </row>
    <row r="9" spans="1:9">
      <c r="A9" s="98" t="s">
        <v>2483</v>
      </c>
      <c r="B9" s="99">
        <v>0</v>
      </c>
      <c r="C9" s="99">
        <v>0</v>
      </c>
      <c r="D9" s="99">
        <v>0</v>
      </c>
      <c r="E9" s="99">
        <v>0</v>
      </c>
      <c r="F9" s="99">
        <v>0</v>
      </c>
      <c r="G9" s="99">
        <v>0</v>
      </c>
      <c r="H9" s="99">
        <v>0</v>
      </c>
      <c r="I9" s="99">
        <v>0</v>
      </c>
    </row>
    <row r="10" spans="1:9">
      <c r="A10" s="98" t="s">
        <v>2484</v>
      </c>
      <c r="B10" s="99">
        <v>0</v>
      </c>
      <c r="C10" s="99">
        <v>0</v>
      </c>
      <c r="D10" s="99">
        <v>0</v>
      </c>
      <c r="E10" s="99">
        <v>0</v>
      </c>
      <c r="F10" s="99">
        <v>0</v>
      </c>
      <c r="G10" s="99">
        <v>0</v>
      </c>
      <c r="H10" s="99">
        <v>0</v>
      </c>
      <c r="I10" s="99">
        <v>0</v>
      </c>
    </row>
    <row r="11" spans="1:1">
      <c r="A11" t="s">
        <v>2485</v>
      </c>
    </row>
  </sheetData>
  <mergeCells count="11">
    <mergeCell ref="A1:I1"/>
    <mergeCell ref="A2:I2"/>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1" sqref="A1:I28"/>
    </sheetView>
  </sheetViews>
  <sheetFormatPr defaultColWidth="9" defaultRowHeight="15.6"/>
  <cols>
    <col min="1" max="8" width="9" style="37"/>
    <col min="9" max="9" width="63" style="37" customWidth="1"/>
    <col min="10" max="16384" width="9" style="37"/>
  </cols>
  <sheetData>
    <row r="1" spans="1:9">
      <c r="A1" s="38" t="s">
        <v>68</v>
      </c>
      <c r="B1" s="38"/>
      <c r="C1" s="38"/>
      <c r="D1" s="38"/>
      <c r="E1" s="38"/>
      <c r="F1" s="38"/>
      <c r="G1" s="38"/>
      <c r="H1" s="38"/>
      <c r="I1" s="38"/>
    </row>
    <row r="2" spans="1:9">
      <c r="A2" s="38"/>
      <c r="B2" s="38"/>
      <c r="C2" s="38"/>
      <c r="D2" s="38"/>
      <c r="E2" s="38"/>
      <c r="F2" s="38"/>
      <c r="G2" s="38"/>
      <c r="H2" s="38"/>
      <c r="I2" s="38"/>
    </row>
    <row r="3" spans="1:9">
      <c r="A3" s="38"/>
      <c r="B3" s="38"/>
      <c r="C3" s="38"/>
      <c r="D3" s="38"/>
      <c r="E3" s="38"/>
      <c r="F3" s="38"/>
      <c r="G3" s="38"/>
      <c r="H3" s="38"/>
      <c r="I3" s="38"/>
    </row>
    <row r="4" spans="1:9">
      <c r="A4" s="38"/>
      <c r="B4" s="38"/>
      <c r="C4" s="38"/>
      <c r="D4" s="38"/>
      <c r="E4" s="38"/>
      <c r="F4" s="38"/>
      <c r="G4" s="38"/>
      <c r="H4" s="38"/>
      <c r="I4" s="38"/>
    </row>
    <row r="5" spans="1:9">
      <c r="A5" s="38"/>
      <c r="B5" s="38"/>
      <c r="C5" s="38"/>
      <c r="D5" s="38"/>
      <c r="E5" s="38"/>
      <c r="F5" s="38"/>
      <c r="G5" s="38"/>
      <c r="H5" s="38"/>
      <c r="I5" s="38"/>
    </row>
    <row r="6" spans="1:9">
      <c r="A6" s="38"/>
      <c r="B6" s="38"/>
      <c r="C6" s="38"/>
      <c r="D6" s="38"/>
      <c r="E6" s="38"/>
      <c r="F6" s="38"/>
      <c r="G6" s="38"/>
      <c r="H6" s="38"/>
      <c r="I6" s="38"/>
    </row>
    <row r="7" spans="1:9">
      <c r="A7" s="38"/>
      <c r="B7" s="38"/>
      <c r="C7" s="38"/>
      <c r="D7" s="38"/>
      <c r="E7" s="38"/>
      <c r="F7" s="38"/>
      <c r="G7" s="38"/>
      <c r="H7" s="38"/>
      <c r="I7" s="38"/>
    </row>
    <row r="8" spans="1:9">
      <c r="A8" s="38"/>
      <c r="B8" s="38"/>
      <c r="C8" s="38"/>
      <c r="D8" s="38"/>
      <c r="E8" s="38"/>
      <c r="F8" s="38"/>
      <c r="G8" s="38"/>
      <c r="H8" s="38"/>
      <c r="I8" s="38"/>
    </row>
    <row r="9" spans="1:9">
      <c r="A9" s="38"/>
      <c r="B9" s="38"/>
      <c r="C9" s="38"/>
      <c r="D9" s="38"/>
      <c r="E9" s="38"/>
      <c r="F9" s="38"/>
      <c r="G9" s="38"/>
      <c r="H9" s="38"/>
      <c r="I9" s="38"/>
    </row>
    <row r="10" spans="1:9">
      <c r="A10" s="38"/>
      <c r="B10" s="38"/>
      <c r="C10" s="38"/>
      <c r="D10" s="38"/>
      <c r="E10" s="38"/>
      <c r="F10" s="38"/>
      <c r="G10" s="38"/>
      <c r="H10" s="38"/>
      <c r="I10" s="38"/>
    </row>
    <row r="11" spans="1:9">
      <c r="A11" s="38"/>
      <c r="B11" s="38"/>
      <c r="C11" s="38"/>
      <c r="D11" s="38"/>
      <c r="E11" s="38"/>
      <c r="F11" s="38"/>
      <c r="G11" s="38"/>
      <c r="H11" s="38"/>
      <c r="I11" s="38"/>
    </row>
    <row r="12" spans="1:9">
      <c r="A12" s="38"/>
      <c r="B12" s="38"/>
      <c r="C12" s="38"/>
      <c r="D12" s="38"/>
      <c r="E12" s="38"/>
      <c r="F12" s="38"/>
      <c r="G12" s="38"/>
      <c r="H12" s="38"/>
      <c r="I12" s="38"/>
    </row>
    <row r="13" spans="1:9">
      <c r="A13" s="38"/>
      <c r="B13" s="38"/>
      <c r="C13" s="38"/>
      <c r="D13" s="38"/>
      <c r="E13" s="38"/>
      <c r="F13" s="38"/>
      <c r="G13" s="38"/>
      <c r="H13" s="38"/>
      <c r="I13" s="38"/>
    </row>
    <row r="14" spans="1:9">
      <c r="A14" s="38"/>
      <c r="B14" s="38"/>
      <c r="C14" s="38"/>
      <c r="D14" s="38"/>
      <c r="E14" s="38"/>
      <c r="F14" s="38"/>
      <c r="G14" s="38"/>
      <c r="H14" s="38"/>
      <c r="I14" s="38"/>
    </row>
    <row r="15" spans="1:9">
      <c r="A15" s="38"/>
      <c r="B15" s="38"/>
      <c r="C15" s="38"/>
      <c r="D15" s="38"/>
      <c r="E15" s="38"/>
      <c r="F15" s="38"/>
      <c r="G15" s="38"/>
      <c r="H15" s="38"/>
      <c r="I15" s="38"/>
    </row>
    <row r="16" spans="1:9">
      <c r="A16" s="38"/>
      <c r="B16" s="38"/>
      <c r="C16" s="38"/>
      <c r="D16" s="38"/>
      <c r="E16" s="38"/>
      <c r="F16" s="38"/>
      <c r="G16" s="38"/>
      <c r="H16" s="38"/>
      <c r="I16" s="38"/>
    </row>
    <row r="17" spans="1:9">
      <c r="A17" s="38"/>
      <c r="B17" s="38"/>
      <c r="C17" s="38"/>
      <c r="D17" s="38"/>
      <c r="E17" s="38"/>
      <c r="F17" s="38"/>
      <c r="G17" s="38"/>
      <c r="H17" s="38"/>
      <c r="I17" s="38"/>
    </row>
    <row r="18" spans="1:9">
      <c r="A18" s="38"/>
      <c r="B18" s="38"/>
      <c r="C18" s="38"/>
      <c r="D18" s="38"/>
      <c r="E18" s="38"/>
      <c r="F18" s="38"/>
      <c r="G18" s="38"/>
      <c r="H18" s="38"/>
      <c r="I18" s="38"/>
    </row>
    <row r="19" spans="1:9">
      <c r="A19" s="38"/>
      <c r="B19" s="38"/>
      <c r="C19" s="38"/>
      <c r="D19" s="38"/>
      <c r="E19" s="38"/>
      <c r="F19" s="38"/>
      <c r="G19" s="38"/>
      <c r="H19" s="38"/>
      <c r="I19" s="38"/>
    </row>
    <row r="20" spans="1:9">
      <c r="A20" s="38"/>
      <c r="B20" s="38"/>
      <c r="C20" s="38"/>
      <c r="D20" s="38"/>
      <c r="E20" s="38"/>
      <c r="F20" s="38"/>
      <c r="G20" s="38"/>
      <c r="H20" s="38"/>
      <c r="I20" s="38"/>
    </row>
    <row r="21" spans="1:9">
      <c r="A21" s="38"/>
      <c r="B21" s="38"/>
      <c r="C21" s="38"/>
      <c r="D21" s="38"/>
      <c r="E21" s="38"/>
      <c r="F21" s="38"/>
      <c r="G21" s="38"/>
      <c r="H21" s="38"/>
      <c r="I21" s="38"/>
    </row>
    <row r="22" spans="1:9">
      <c r="A22" s="38"/>
      <c r="B22" s="38"/>
      <c r="C22" s="38"/>
      <c r="D22" s="38"/>
      <c r="E22" s="38"/>
      <c r="F22" s="38"/>
      <c r="G22" s="38"/>
      <c r="H22" s="38"/>
      <c r="I22" s="38"/>
    </row>
    <row r="23" spans="1:9">
      <c r="A23" s="38"/>
      <c r="B23" s="38"/>
      <c r="C23" s="38"/>
      <c r="D23" s="38"/>
      <c r="E23" s="38"/>
      <c r="F23" s="38"/>
      <c r="G23" s="38"/>
      <c r="H23" s="38"/>
      <c r="I23" s="38"/>
    </row>
    <row r="24" spans="1:9">
      <c r="A24" s="38"/>
      <c r="B24" s="38"/>
      <c r="C24" s="38"/>
      <c r="D24" s="38"/>
      <c r="E24" s="38"/>
      <c r="F24" s="38"/>
      <c r="G24" s="38"/>
      <c r="H24" s="38"/>
      <c r="I24" s="38"/>
    </row>
    <row r="25" spans="1:9">
      <c r="A25" s="38"/>
      <c r="B25" s="38"/>
      <c r="C25" s="38"/>
      <c r="D25" s="38"/>
      <c r="E25" s="38"/>
      <c r="F25" s="38"/>
      <c r="G25" s="38"/>
      <c r="H25" s="38"/>
      <c r="I25" s="38"/>
    </row>
    <row r="26" spans="1:9">
      <c r="A26" s="38"/>
      <c r="B26" s="38"/>
      <c r="C26" s="38"/>
      <c r="D26" s="38"/>
      <c r="E26" s="38"/>
      <c r="F26" s="38"/>
      <c r="G26" s="38"/>
      <c r="H26" s="38"/>
      <c r="I26" s="38"/>
    </row>
    <row r="27" spans="1:9">
      <c r="A27" s="38"/>
      <c r="B27" s="38"/>
      <c r="C27" s="38"/>
      <c r="D27" s="38"/>
      <c r="E27" s="38"/>
      <c r="F27" s="38"/>
      <c r="G27" s="38"/>
      <c r="H27" s="38"/>
      <c r="I27" s="38"/>
    </row>
    <row r="28" spans="1:9">
      <c r="A28" s="38"/>
      <c r="B28" s="38"/>
      <c r="C28" s="38"/>
      <c r="D28" s="38"/>
      <c r="E28" s="38"/>
      <c r="F28" s="38"/>
      <c r="G28" s="38"/>
      <c r="H28" s="38"/>
      <c r="I28" s="38"/>
    </row>
  </sheetData>
  <mergeCells count="1">
    <mergeCell ref="A1:I28"/>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I5" sqref="I5:J5"/>
    </sheetView>
  </sheetViews>
  <sheetFormatPr defaultColWidth="9" defaultRowHeight="15.6" outlineLevelRow="4"/>
  <cols>
    <col min="1" max="10" width="11.75" customWidth="1"/>
  </cols>
  <sheetData>
    <row r="1" ht="22.5" customHeight="1" spans="1:10">
      <c r="A1" s="76" t="s">
        <v>2486</v>
      </c>
      <c r="B1" s="76"/>
      <c r="C1" s="76"/>
      <c r="D1" s="76"/>
      <c r="E1" s="76"/>
      <c r="F1" s="76"/>
      <c r="G1" s="76"/>
      <c r="H1" s="76"/>
      <c r="I1" s="76"/>
      <c r="J1" s="76"/>
    </row>
    <row r="2" ht="18.75" customHeight="1" spans="1:10">
      <c r="A2" s="77"/>
      <c r="B2" s="77"/>
      <c r="C2" s="78"/>
      <c r="D2" s="78"/>
      <c r="E2" s="78"/>
      <c r="F2" s="78"/>
      <c r="G2" s="78"/>
      <c r="H2" s="78"/>
      <c r="I2" s="78"/>
      <c r="J2" s="90" t="s">
        <v>2349</v>
      </c>
    </row>
    <row r="3" ht="26.25" customHeight="1" spans="1:10">
      <c r="A3" s="79" t="s">
        <v>2487</v>
      </c>
      <c r="B3" s="80" t="s">
        <v>2488</v>
      </c>
      <c r="C3" s="81"/>
      <c r="D3" s="82"/>
      <c r="E3" s="80" t="s">
        <v>2489</v>
      </c>
      <c r="F3" s="81"/>
      <c r="G3" s="82"/>
      <c r="H3" s="83" t="s">
        <v>2490</v>
      </c>
      <c r="I3" s="91"/>
      <c r="J3" s="92"/>
    </row>
    <row r="4" ht="23.25" customHeight="1" spans="1:10">
      <c r="A4" s="84"/>
      <c r="B4" s="85" t="s">
        <v>1896</v>
      </c>
      <c r="C4" s="85" t="s">
        <v>1950</v>
      </c>
      <c r="D4" s="85" t="s">
        <v>1951</v>
      </c>
      <c r="E4" s="85" t="s">
        <v>1896</v>
      </c>
      <c r="F4" s="85" t="s">
        <v>1950</v>
      </c>
      <c r="G4" s="85" t="s">
        <v>1951</v>
      </c>
      <c r="H4" s="86" t="s">
        <v>1896</v>
      </c>
      <c r="I4" s="86" t="s">
        <v>1950</v>
      </c>
      <c r="J4" s="86" t="s">
        <v>1951</v>
      </c>
    </row>
    <row r="5" ht="43.5" customHeight="1" spans="1:10">
      <c r="A5" s="87" t="s">
        <v>0</v>
      </c>
      <c r="B5" s="88">
        <f>C5+D5</f>
        <v>256020</v>
      </c>
      <c r="C5" s="88">
        <v>94020</v>
      </c>
      <c r="D5" s="88">
        <v>162000</v>
      </c>
      <c r="E5" s="88">
        <f>F5+G5</f>
        <v>70020</v>
      </c>
      <c r="F5" s="88">
        <v>1020</v>
      </c>
      <c r="G5" s="88">
        <v>69000</v>
      </c>
      <c r="H5" s="89">
        <f>I5+J5</f>
        <v>243133.35</v>
      </c>
      <c r="I5" s="89">
        <v>81133.35</v>
      </c>
      <c r="J5" s="89">
        <v>162000</v>
      </c>
    </row>
  </sheetData>
  <mergeCells count="5">
    <mergeCell ref="A1:J1"/>
    <mergeCell ref="B3:D3"/>
    <mergeCell ref="E3:G3"/>
    <mergeCell ref="H3:J3"/>
    <mergeCell ref="A3:A4"/>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H6" sqref="E6 H6"/>
    </sheetView>
  </sheetViews>
  <sheetFormatPr defaultColWidth="9" defaultRowHeight="15.6" outlineLevelRow="5"/>
  <cols>
    <col min="1" max="1" width="23.125" customWidth="1"/>
    <col min="2" max="10" width="13.125" customWidth="1"/>
  </cols>
  <sheetData>
    <row r="1" spans="1:10">
      <c r="A1" s="64"/>
      <c r="B1" s="65"/>
      <c r="C1" s="65"/>
      <c r="D1" s="65"/>
      <c r="E1" s="65"/>
      <c r="F1" s="65"/>
      <c r="G1" s="65"/>
      <c r="H1" s="65"/>
      <c r="I1" s="65"/>
      <c r="J1" s="65"/>
    </row>
    <row r="2" ht="20.4" spans="1:10">
      <c r="A2" s="42" t="s">
        <v>2491</v>
      </c>
      <c r="B2" s="42"/>
      <c r="C2" s="42"/>
      <c r="D2" s="42"/>
      <c r="E2" s="42"/>
      <c r="F2" s="42"/>
      <c r="G2" s="42"/>
      <c r="H2" s="42"/>
      <c r="I2" s="42"/>
      <c r="J2" s="42"/>
    </row>
    <row r="3" spans="1:10">
      <c r="A3" s="66"/>
      <c r="B3" s="66"/>
      <c r="C3" s="66"/>
      <c r="D3" s="67"/>
      <c r="E3" s="67"/>
      <c r="F3" s="67"/>
      <c r="G3" s="67"/>
      <c r="H3" s="65"/>
      <c r="I3" s="65"/>
      <c r="J3" s="75" t="s">
        <v>2349</v>
      </c>
    </row>
    <row r="4" ht="25.5" customHeight="1" spans="1:10">
      <c r="A4" s="47" t="s">
        <v>2487</v>
      </c>
      <c r="B4" s="68" t="s">
        <v>2492</v>
      </c>
      <c r="C4" s="69"/>
      <c r="D4" s="70"/>
      <c r="E4" s="68" t="s">
        <v>2493</v>
      </c>
      <c r="F4" s="69"/>
      <c r="G4" s="70"/>
      <c r="H4" s="68" t="s">
        <v>2494</v>
      </c>
      <c r="I4" s="69"/>
      <c r="J4" s="70"/>
    </row>
    <row r="5" ht="25.5" customHeight="1" spans="1:10">
      <c r="A5" s="71"/>
      <c r="B5" s="72" t="s">
        <v>1896</v>
      </c>
      <c r="C5" s="72" t="s">
        <v>2495</v>
      </c>
      <c r="D5" s="72" t="s">
        <v>2496</v>
      </c>
      <c r="E5" s="72" t="s">
        <v>141</v>
      </c>
      <c r="F5" s="72" t="s">
        <v>1952</v>
      </c>
      <c r="G5" s="72" t="s">
        <v>1956</v>
      </c>
      <c r="H5" s="72" t="s">
        <v>141</v>
      </c>
      <c r="I5" s="72" t="s">
        <v>1952</v>
      </c>
      <c r="J5" s="72" t="s">
        <v>1956</v>
      </c>
    </row>
    <row r="6" ht="25.5" customHeight="1" spans="1:10">
      <c r="A6" s="73" t="s">
        <v>1947</v>
      </c>
      <c r="B6" s="74">
        <f>C6+D6</f>
        <v>82020</v>
      </c>
      <c r="C6" s="74">
        <v>70020</v>
      </c>
      <c r="D6" s="74">
        <v>12000</v>
      </c>
      <c r="E6" s="74">
        <f>F6+G6</f>
        <v>70020</v>
      </c>
      <c r="F6" s="74">
        <v>1020</v>
      </c>
      <c r="G6" s="74">
        <v>69000</v>
      </c>
      <c r="H6" s="74">
        <f>I6+J6</f>
        <v>12000</v>
      </c>
      <c r="I6" s="74">
        <v>12000</v>
      </c>
      <c r="J6" s="74">
        <v>0</v>
      </c>
    </row>
  </sheetData>
  <mergeCells count="6">
    <mergeCell ref="A2:J2"/>
    <mergeCell ref="A3:C3"/>
    <mergeCell ref="B4:D4"/>
    <mergeCell ref="E4:G4"/>
    <mergeCell ref="H4:J4"/>
    <mergeCell ref="A4:A5"/>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D21" sqref="D21"/>
    </sheetView>
  </sheetViews>
  <sheetFormatPr defaultColWidth="9" defaultRowHeight="15.6" outlineLevelRow="4" outlineLevelCol="5"/>
  <cols>
    <col min="1" max="6" width="20.375" customWidth="1"/>
  </cols>
  <sheetData>
    <row r="1" ht="30" customHeight="1" spans="1:6">
      <c r="A1" s="53" t="s">
        <v>2497</v>
      </c>
      <c r="B1" s="53"/>
      <c r="C1" s="53"/>
      <c r="D1" s="53"/>
      <c r="E1" s="53"/>
      <c r="F1" s="53"/>
    </row>
    <row r="2" ht="25.5" customHeight="1" spans="1:6">
      <c r="A2" s="54"/>
      <c r="B2" s="54"/>
      <c r="C2" s="54"/>
      <c r="D2" s="54"/>
      <c r="E2" s="54"/>
      <c r="F2" s="55" t="s">
        <v>2349</v>
      </c>
    </row>
    <row r="3" ht="25.5" customHeight="1" spans="1:6">
      <c r="A3" s="56" t="s">
        <v>1952</v>
      </c>
      <c r="B3" s="45"/>
      <c r="C3" s="57"/>
      <c r="D3" s="58" t="s">
        <v>1956</v>
      </c>
      <c r="E3" s="54"/>
      <c r="F3" s="59"/>
    </row>
    <row r="4" ht="25.5" customHeight="1" spans="1:6">
      <c r="A4" s="60" t="s">
        <v>1896</v>
      </c>
      <c r="B4" s="61" t="s">
        <v>2498</v>
      </c>
      <c r="C4" s="61" t="s">
        <v>2499</v>
      </c>
      <c r="D4" s="62" t="s">
        <v>1896</v>
      </c>
      <c r="E4" s="61" t="s">
        <v>2498</v>
      </c>
      <c r="F4" s="61" t="s">
        <v>2499</v>
      </c>
    </row>
    <row r="5" s="52" customFormat="1" ht="25.5" customHeight="1" spans="1:6">
      <c r="A5" s="63">
        <f>B5+C5</f>
        <v>17868.443378</v>
      </c>
      <c r="B5" s="63">
        <v>15000</v>
      </c>
      <c r="C5" s="63">
        <v>2868.443378</v>
      </c>
      <c r="D5" s="63">
        <f>E5+F5</f>
        <v>4562.828131</v>
      </c>
      <c r="E5" s="63">
        <v>0</v>
      </c>
      <c r="F5" s="63">
        <v>4562.828131</v>
      </c>
    </row>
  </sheetData>
  <mergeCells count="3">
    <mergeCell ref="A1:F1"/>
    <mergeCell ref="A3:C3"/>
    <mergeCell ref="D3:F3"/>
  </mergeCells>
  <pageMargins left="0.75" right="0.75" top="1" bottom="1" header="0.5" footer="0.5"/>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2" workbookViewId="0">
      <selection activeCell="M18" sqref="M18"/>
    </sheetView>
  </sheetViews>
  <sheetFormatPr defaultColWidth="9" defaultRowHeight="15.6" outlineLevelCol="7"/>
  <cols>
    <col min="1" max="1" width="4.625" customWidth="1"/>
    <col min="2" max="8" width="16.625" customWidth="1"/>
  </cols>
  <sheetData>
    <row r="1" spans="1:8">
      <c r="A1" s="39"/>
      <c r="B1" s="40"/>
      <c r="C1" s="41"/>
      <c r="D1" s="41"/>
      <c r="E1" s="41"/>
      <c r="F1" s="40"/>
      <c r="G1" s="40"/>
      <c r="H1" s="40"/>
    </row>
    <row r="2" ht="20.4" spans="1:8">
      <c r="A2" s="42" t="s">
        <v>2500</v>
      </c>
      <c r="B2" s="42"/>
      <c r="C2" s="42"/>
      <c r="D2" s="42"/>
      <c r="E2" s="42"/>
      <c r="F2" s="42"/>
      <c r="G2" s="42"/>
      <c r="H2" s="42"/>
    </row>
    <row r="3" spans="1:8">
      <c r="A3" s="43"/>
      <c r="B3" s="43"/>
      <c r="C3" s="44"/>
      <c r="D3" s="45"/>
      <c r="E3" s="45"/>
      <c r="F3" s="45"/>
      <c r="G3" s="43"/>
      <c r="H3" s="46" t="s">
        <v>2349</v>
      </c>
    </row>
    <row r="4" spans="1:8">
      <c r="A4" s="47" t="s">
        <v>2501</v>
      </c>
      <c r="B4" s="47" t="s">
        <v>2502</v>
      </c>
      <c r="C4" s="47" t="s">
        <v>2503</v>
      </c>
      <c r="D4" s="47" t="s">
        <v>2504</v>
      </c>
      <c r="E4" s="48" t="s">
        <v>2505</v>
      </c>
      <c r="F4" s="47" t="s">
        <v>2506</v>
      </c>
      <c r="G4" s="47" t="s">
        <v>2507</v>
      </c>
      <c r="H4" s="47" t="s">
        <v>2508</v>
      </c>
    </row>
    <row r="5" ht="43.2" spans="1:8">
      <c r="A5" s="49">
        <v>1</v>
      </c>
      <c r="B5" s="50" t="s">
        <v>1947</v>
      </c>
      <c r="C5" s="50" t="s">
        <v>2509</v>
      </c>
      <c r="D5" s="50" t="s">
        <v>2510</v>
      </c>
      <c r="E5" s="51" t="s">
        <v>2511</v>
      </c>
      <c r="F5" s="50" t="s">
        <v>1956</v>
      </c>
      <c r="G5" s="50">
        <v>1000</v>
      </c>
      <c r="H5" s="50">
        <v>1000</v>
      </c>
    </row>
    <row r="6" ht="43.2" spans="1:8">
      <c r="A6" s="49">
        <v>2</v>
      </c>
      <c r="B6" s="50" t="s">
        <v>1947</v>
      </c>
      <c r="C6" s="50" t="s">
        <v>2512</v>
      </c>
      <c r="D6" s="50" t="s">
        <v>2513</v>
      </c>
      <c r="E6" s="51" t="s">
        <v>2514</v>
      </c>
      <c r="F6" s="50" t="s">
        <v>1956</v>
      </c>
      <c r="G6" s="50">
        <v>6000</v>
      </c>
      <c r="H6" s="50">
        <v>6000</v>
      </c>
    </row>
    <row r="7" ht="43.2" spans="1:8">
      <c r="A7" s="49">
        <v>3</v>
      </c>
      <c r="B7" s="50" t="s">
        <v>1947</v>
      </c>
      <c r="C7" s="50" t="s">
        <v>2515</v>
      </c>
      <c r="D7" s="50" t="s">
        <v>2516</v>
      </c>
      <c r="E7" s="51" t="s">
        <v>2517</v>
      </c>
      <c r="F7" s="50" t="s">
        <v>1956</v>
      </c>
      <c r="G7" s="50">
        <v>16000</v>
      </c>
      <c r="H7" s="50">
        <v>16000</v>
      </c>
    </row>
    <row r="8" ht="21.6" spans="1:8">
      <c r="A8" s="49">
        <v>4</v>
      </c>
      <c r="B8" s="50" t="s">
        <v>1947</v>
      </c>
      <c r="C8" s="50" t="s">
        <v>2518</v>
      </c>
      <c r="D8" s="50" t="s">
        <v>2519</v>
      </c>
      <c r="E8" s="51" t="s">
        <v>2520</v>
      </c>
      <c r="F8" s="50" t="s">
        <v>1956</v>
      </c>
      <c r="G8" s="50">
        <v>4000</v>
      </c>
      <c r="H8" s="50">
        <v>4000</v>
      </c>
    </row>
    <row r="9" ht="21.6" spans="1:8">
      <c r="A9" s="49">
        <v>5</v>
      </c>
      <c r="B9" s="50" t="s">
        <v>1947</v>
      </c>
      <c r="C9" s="50" t="s">
        <v>2518</v>
      </c>
      <c r="D9" s="50" t="s">
        <v>2521</v>
      </c>
      <c r="E9" s="51" t="s">
        <v>2520</v>
      </c>
      <c r="F9" s="50" t="s">
        <v>1956</v>
      </c>
      <c r="G9" s="50">
        <v>5000</v>
      </c>
      <c r="H9" s="50">
        <v>5000</v>
      </c>
    </row>
    <row r="10" ht="21.6" spans="1:8">
      <c r="A10" s="49">
        <v>6</v>
      </c>
      <c r="B10" s="50" t="s">
        <v>1947</v>
      </c>
      <c r="C10" s="50" t="s">
        <v>2518</v>
      </c>
      <c r="D10" s="50" t="s">
        <v>2522</v>
      </c>
      <c r="E10" s="51" t="s">
        <v>2520</v>
      </c>
      <c r="F10" s="50" t="s">
        <v>1956</v>
      </c>
      <c r="G10" s="50">
        <v>5000</v>
      </c>
      <c r="H10" s="50">
        <v>5000</v>
      </c>
    </row>
    <row r="11" ht="21.6" spans="1:8">
      <c r="A11" s="49">
        <v>7</v>
      </c>
      <c r="B11" s="50" t="s">
        <v>1947</v>
      </c>
      <c r="C11" s="50" t="s">
        <v>2518</v>
      </c>
      <c r="D11" s="50" t="s">
        <v>2523</v>
      </c>
      <c r="E11" s="51" t="s">
        <v>2520</v>
      </c>
      <c r="F11" s="50" t="s">
        <v>1956</v>
      </c>
      <c r="G11" s="50">
        <v>1000</v>
      </c>
      <c r="H11" s="50">
        <v>1000</v>
      </c>
    </row>
    <row r="12" ht="21.6" spans="1:8">
      <c r="A12" s="49">
        <v>8</v>
      </c>
      <c r="B12" s="50" t="s">
        <v>1947</v>
      </c>
      <c r="C12" s="50" t="s">
        <v>2512</v>
      </c>
      <c r="D12" s="50" t="s">
        <v>2524</v>
      </c>
      <c r="E12" s="51" t="s">
        <v>2520</v>
      </c>
      <c r="F12" s="50" t="s">
        <v>1956</v>
      </c>
      <c r="G12" s="50">
        <v>5000</v>
      </c>
      <c r="H12" s="50">
        <v>5000</v>
      </c>
    </row>
    <row r="13" ht="21.6" spans="1:8">
      <c r="A13" s="49">
        <v>9</v>
      </c>
      <c r="B13" s="50" t="s">
        <v>1947</v>
      </c>
      <c r="C13" s="50" t="s">
        <v>2525</v>
      </c>
      <c r="D13" s="50" t="s">
        <v>2526</v>
      </c>
      <c r="E13" s="51" t="s">
        <v>2527</v>
      </c>
      <c r="F13" s="50" t="s">
        <v>1956</v>
      </c>
      <c r="G13" s="50">
        <v>8000</v>
      </c>
      <c r="H13" s="50">
        <v>8000</v>
      </c>
    </row>
    <row r="14" ht="21.6" spans="1:8">
      <c r="A14" s="49">
        <v>10</v>
      </c>
      <c r="B14" s="50" t="s">
        <v>1947</v>
      </c>
      <c r="C14" s="50" t="s">
        <v>2528</v>
      </c>
      <c r="D14" s="50" t="s">
        <v>2529</v>
      </c>
      <c r="E14" s="51" t="s">
        <v>2530</v>
      </c>
      <c r="F14" s="50" t="s">
        <v>1956</v>
      </c>
      <c r="G14" s="50">
        <v>3000</v>
      </c>
      <c r="H14" s="50">
        <v>3000</v>
      </c>
    </row>
    <row r="15" ht="21.6" spans="1:8">
      <c r="A15" s="49">
        <v>11</v>
      </c>
      <c r="B15" s="50" t="s">
        <v>1947</v>
      </c>
      <c r="C15" s="50" t="s">
        <v>2525</v>
      </c>
      <c r="D15" s="50" t="s">
        <v>2531</v>
      </c>
      <c r="E15" s="51" t="s">
        <v>2527</v>
      </c>
      <c r="F15" s="50" t="s">
        <v>1956</v>
      </c>
      <c r="G15" s="50">
        <v>8000</v>
      </c>
      <c r="H15" s="50">
        <v>8000</v>
      </c>
    </row>
    <row r="16" ht="32.4" spans="1:8">
      <c r="A16" s="49">
        <v>12</v>
      </c>
      <c r="B16" s="50" t="s">
        <v>1947</v>
      </c>
      <c r="C16" s="50" t="s">
        <v>2525</v>
      </c>
      <c r="D16" s="50" t="s">
        <v>2532</v>
      </c>
      <c r="E16" s="51" t="s">
        <v>2527</v>
      </c>
      <c r="F16" s="50" t="s">
        <v>1956</v>
      </c>
      <c r="G16" s="50">
        <v>5000</v>
      </c>
      <c r="H16" s="50">
        <v>5000</v>
      </c>
    </row>
    <row r="17" ht="21.6" spans="1:8">
      <c r="A17" s="49">
        <v>13</v>
      </c>
      <c r="B17" s="50" t="s">
        <v>1947</v>
      </c>
      <c r="C17" s="50" t="s">
        <v>2525</v>
      </c>
      <c r="D17" s="50" t="s">
        <v>2526</v>
      </c>
      <c r="E17" s="51" t="s">
        <v>2527</v>
      </c>
      <c r="F17" s="50" t="s">
        <v>1956</v>
      </c>
      <c r="G17" s="50">
        <v>2000</v>
      </c>
      <c r="H17" s="50">
        <v>2000</v>
      </c>
    </row>
    <row r="18" ht="32.4" spans="1:8">
      <c r="A18" s="49">
        <v>14</v>
      </c>
      <c r="B18" s="50" t="s">
        <v>1947</v>
      </c>
      <c r="C18" s="50" t="s">
        <v>2533</v>
      </c>
      <c r="D18" s="50" t="s">
        <v>2534</v>
      </c>
      <c r="E18" s="51" t="s">
        <v>2535</v>
      </c>
      <c r="F18" s="50" t="s">
        <v>1952</v>
      </c>
      <c r="G18" s="50">
        <v>6</v>
      </c>
      <c r="H18" s="50">
        <v>6</v>
      </c>
    </row>
    <row r="19" ht="32.4" spans="1:8">
      <c r="A19" s="49">
        <v>15</v>
      </c>
      <c r="B19" s="50" t="s">
        <v>1947</v>
      </c>
      <c r="C19" s="50" t="s">
        <v>2533</v>
      </c>
      <c r="D19" s="50" t="s">
        <v>2536</v>
      </c>
      <c r="E19" s="51" t="s">
        <v>2535</v>
      </c>
      <c r="F19" s="50" t="s">
        <v>1952</v>
      </c>
      <c r="G19" s="50">
        <v>7</v>
      </c>
      <c r="H19" s="50">
        <v>7</v>
      </c>
    </row>
    <row r="20" ht="21.6" spans="1:8">
      <c r="A20" s="49">
        <v>16</v>
      </c>
      <c r="B20" s="50" t="s">
        <v>1947</v>
      </c>
      <c r="C20" s="50" t="s">
        <v>2533</v>
      </c>
      <c r="D20" s="50" t="s">
        <v>2537</v>
      </c>
      <c r="E20" s="51" t="s">
        <v>2535</v>
      </c>
      <c r="F20" s="50" t="s">
        <v>1952</v>
      </c>
      <c r="G20" s="50">
        <v>7</v>
      </c>
      <c r="H20" s="50">
        <v>7</v>
      </c>
    </row>
    <row r="21" ht="21.6" spans="1:8">
      <c r="A21" s="49">
        <v>17</v>
      </c>
      <c r="B21" s="50" t="s">
        <v>1947</v>
      </c>
      <c r="C21" s="50" t="s">
        <v>2538</v>
      </c>
      <c r="D21" s="50" t="s">
        <v>2539</v>
      </c>
      <c r="E21" s="51" t="s">
        <v>2540</v>
      </c>
      <c r="F21" s="50" t="s">
        <v>1952</v>
      </c>
      <c r="G21" s="50">
        <v>1000</v>
      </c>
      <c r="H21" s="50">
        <v>1000</v>
      </c>
    </row>
    <row r="22" spans="1:8">
      <c r="A22" s="49"/>
      <c r="B22" s="50"/>
      <c r="C22" s="50"/>
      <c r="D22" s="50" t="s">
        <v>1896</v>
      </c>
      <c r="E22" s="51"/>
      <c r="F22" s="50"/>
      <c r="G22" s="50">
        <f>SUM(G5:G21)</f>
        <v>70020</v>
      </c>
      <c r="H22" s="50">
        <f>SUM(H5:H21)</f>
        <v>70020</v>
      </c>
    </row>
  </sheetData>
  <mergeCells count="2">
    <mergeCell ref="A2:H2"/>
    <mergeCell ref="D3:E3"/>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1" sqref="A1:I28"/>
    </sheetView>
  </sheetViews>
  <sheetFormatPr defaultColWidth="9" defaultRowHeight="15.6"/>
  <cols>
    <col min="1" max="8" width="9" style="37"/>
    <col min="9" max="9" width="63" style="37" customWidth="1"/>
    <col min="10" max="16384" width="9" style="37"/>
  </cols>
  <sheetData>
    <row r="1" spans="1:9">
      <c r="A1" s="38" t="s">
        <v>2541</v>
      </c>
      <c r="B1" s="38"/>
      <c r="C1" s="38"/>
      <c r="D1" s="38"/>
      <c r="E1" s="38"/>
      <c r="F1" s="38"/>
      <c r="G1" s="38"/>
      <c r="H1" s="38"/>
      <c r="I1" s="38"/>
    </row>
    <row r="2" spans="1:9">
      <c r="A2" s="38"/>
      <c r="B2" s="38"/>
      <c r="C2" s="38"/>
      <c r="D2" s="38"/>
      <c r="E2" s="38"/>
      <c r="F2" s="38"/>
      <c r="G2" s="38"/>
      <c r="H2" s="38"/>
      <c r="I2" s="38"/>
    </row>
    <row r="3" spans="1:9">
      <c r="A3" s="38"/>
      <c r="B3" s="38"/>
      <c r="C3" s="38"/>
      <c r="D3" s="38"/>
      <c r="E3" s="38"/>
      <c r="F3" s="38"/>
      <c r="G3" s="38"/>
      <c r="H3" s="38"/>
      <c r="I3" s="38"/>
    </row>
    <row r="4" spans="1:9">
      <c r="A4" s="38"/>
      <c r="B4" s="38"/>
      <c r="C4" s="38"/>
      <c r="D4" s="38"/>
      <c r="E4" s="38"/>
      <c r="F4" s="38"/>
      <c r="G4" s="38"/>
      <c r="H4" s="38"/>
      <c r="I4" s="38"/>
    </row>
    <row r="5" spans="1:9">
      <c r="A5" s="38"/>
      <c r="B5" s="38"/>
      <c r="C5" s="38"/>
      <c r="D5" s="38"/>
      <c r="E5" s="38"/>
      <c r="F5" s="38"/>
      <c r="G5" s="38"/>
      <c r="H5" s="38"/>
      <c r="I5" s="38"/>
    </row>
    <row r="6" spans="1:9">
      <c r="A6" s="38"/>
      <c r="B6" s="38"/>
      <c r="C6" s="38"/>
      <c r="D6" s="38"/>
      <c r="E6" s="38"/>
      <c r="F6" s="38"/>
      <c r="G6" s="38"/>
      <c r="H6" s="38"/>
      <c r="I6" s="38"/>
    </row>
    <row r="7" spans="1:9">
      <c r="A7" s="38"/>
      <c r="B7" s="38"/>
      <c r="C7" s="38"/>
      <c r="D7" s="38"/>
      <c r="E7" s="38"/>
      <c r="F7" s="38"/>
      <c r="G7" s="38"/>
      <c r="H7" s="38"/>
      <c r="I7" s="38"/>
    </row>
    <row r="8" spans="1:9">
      <c r="A8" s="38"/>
      <c r="B8" s="38"/>
      <c r="C8" s="38"/>
      <c r="D8" s="38"/>
      <c r="E8" s="38"/>
      <c r="F8" s="38"/>
      <c r="G8" s="38"/>
      <c r="H8" s="38"/>
      <c r="I8" s="38"/>
    </row>
    <row r="9" spans="1:9">
      <c r="A9" s="38"/>
      <c r="B9" s="38"/>
      <c r="C9" s="38"/>
      <c r="D9" s="38"/>
      <c r="E9" s="38"/>
      <c r="F9" s="38"/>
      <c r="G9" s="38"/>
      <c r="H9" s="38"/>
      <c r="I9" s="38"/>
    </row>
    <row r="10" spans="1:9">
      <c r="A10" s="38"/>
      <c r="B10" s="38"/>
      <c r="C10" s="38"/>
      <c r="D10" s="38"/>
      <c r="E10" s="38"/>
      <c r="F10" s="38"/>
      <c r="G10" s="38"/>
      <c r="H10" s="38"/>
      <c r="I10" s="38"/>
    </row>
    <row r="11" spans="1:9">
      <c r="A11" s="38"/>
      <c r="B11" s="38"/>
      <c r="C11" s="38"/>
      <c r="D11" s="38"/>
      <c r="E11" s="38"/>
      <c r="F11" s="38"/>
      <c r="G11" s="38"/>
      <c r="H11" s="38"/>
      <c r="I11" s="38"/>
    </row>
    <row r="12" spans="1:9">
      <c r="A12" s="38"/>
      <c r="B12" s="38"/>
      <c r="C12" s="38"/>
      <c r="D12" s="38"/>
      <c r="E12" s="38"/>
      <c r="F12" s="38"/>
      <c r="G12" s="38"/>
      <c r="H12" s="38"/>
      <c r="I12" s="38"/>
    </row>
    <row r="13" spans="1:9">
      <c r="A13" s="38"/>
      <c r="B13" s="38"/>
      <c r="C13" s="38"/>
      <c r="D13" s="38"/>
      <c r="E13" s="38"/>
      <c r="F13" s="38"/>
      <c r="G13" s="38"/>
      <c r="H13" s="38"/>
      <c r="I13" s="38"/>
    </row>
    <row r="14" spans="1:9">
      <c r="A14" s="38"/>
      <c r="B14" s="38"/>
      <c r="C14" s="38"/>
      <c r="D14" s="38"/>
      <c r="E14" s="38"/>
      <c r="F14" s="38"/>
      <c r="G14" s="38"/>
      <c r="H14" s="38"/>
      <c r="I14" s="38"/>
    </row>
    <row r="15" spans="1:9">
      <c r="A15" s="38"/>
      <c r="B15" s="38"/>
      <c r="C15" s="38"/>
      <c r="D15" s="38"/>
      <c r="E15" s="38"/>
      <c r="F15" s="38"/>
      <c r="G15" s="38"/>
      <c r="H15" s="38"/>
      <c r="I15" s="38"/>
    </row>
    <row r="16" spans="1:9">
      <c r="A16" s="38"/>
      <c r="B16" s="38"/>
      <c r="C16" s="38"/>
      <c r="D16" s="38"/>
      <c r="E16" s="38"/>
      <c r="F16" s="38"/>
      <c r="G16" s="38"/>
      <c r="H16" s="38"/>
      <c r="I16" s="38"/>
    </row>
    <row r="17" spans="1:9">
      <c r="A17" s="38"/>
      <c r="B17" s="38"/>
      <c r="C17" s="38"/>
      <c r="D17" s="38"/>
      <c r="E17" s="38"/>
      <c r="F17" s="38"/>
      <c r="G17" s="38"/>
      <c r="H17" s="38"/>
      <c r="I17" s="38"/>
    </row>
    <row r="18" spans="1:9">
      <c r="A18" s="38"/>
      <c r="B18" s="38"/>
      <c r="C18" s="38"/>
      <c r="D18" s="38"/>
      <c r="E18" s="38"/>
      <c r="F18" s="38"/>
      <c r="G18" s="38"/>
      <c r="H18" s="38"/>
      <c r="I18" s="38"/>
    </row>
    <row r="19" spans="1:9">
      <c r="A19" s="38"/>
      <c r="B19" s="38"/>
      <c r="C19" s="38"/>
      <c r="D19" s="38"/>
      <c r="E19" s="38"/>
      <c r="F19" s="38"/>
      <c r="G19" s="38"/>
      <c r="H19" s="38"/>
      <c r="I19" s="38"/>
    </row>
    <row r="20" spans="1:9">
      <c r="A20" s="38"/>
      <c r="B20" s="38"/>
      <c r="C20" s="38"/>
      <c r="D20" s="38"/>
      <c r="E20" s="38"/>
      <c r="F20" s="38"/>
      <c r="G20" s="38"/>
      <c r="H20" s="38"/>
      <c r="I20" s="38"/>
    </row>
    <row r="21" spans="1:9">
      <c r="A21" s="38"/>
      <c r="B21" s="38"/>
      <c r="C21" s="38"/>
      <c r="D21" s="38"/>
      <c r="E21" s="38"/>
      <c r="F21" s="38"/>
      <c r="G21" s="38"/>
      <c r="H21" s="38"/>
      <c r="I21" s="38"/>
    </row>
    <row r="22" spans="1:9">
      <c r="A22" s="38"/>
      <c r="B22" s="38"/>
      <c r="C22" s="38"/>
      <c r="D22" s="38"/>
      <c r="E22" s="38"/>
      <c r="F22" s="38"/>
      <c r="G22" s="38"/>
      <c r="H22" s="38"/>
      <c r="I22" s="38"/>
    </row>
    <row r="23" spans="1:9">
      <c r="A23" s="38"/>
      <c r="B23" s="38"/>
      <c r="C23" s="38"/>
      <c r="D23" s="38"/>
      <c r="E23" s="38"/>
      <c r="F23" s="38"/>
      <c r="G23" s="38"/>
      <c r="H23" s="38"/>
      <c r="I23" s="38"/>
    </row>
    <row r="24" spans="1:9">
      <c r="A24" s="38"/>
      <c r="B24" s="38"/>
      <c r="C24" s="38"/>
      <c r="D24" s="38"/>
      <c r="E24" s="38"/>
      <c r="F24" s="38"/>
      <c r="G24" s="38"/>
      <c r="H24" s="38"/>
      <c r="I24" s="38"/>
    </row>
    <row r="25" spans="1:9">
      <c r="A25" s="38"/>
      <c r="B25" s="38"/>
      <c r="C25" s="38"/>
      <c r="D25" s="38"/>
      <c r="E25" s="38"/>
      <c r="F25" s="38"/>
      <c r="G25" s="38"/>
      <c r="H25" s="38"/>
      <c r="I25" s="38"/>
    </row>
    <row r="26" spans="1:9">
      <c r="A26" s="38"/>
      <c r="B26" s="38"/>
      <c r="C26" s="38"/>
      <c r="D26" s="38"/>
      <c r="E26" s="38"/>
      <c r="F26" s="38"/>
      <c r="G26" s="38"/>
      <c r="H26" s="38"/>
      <c r="I26" s="38"/>
    </row>
    <row r="27" spans="1:9">
      <c r="A27" s="38"/>
      <c r="B27" s="38"/>
      <c r="C27" s="38"/>
      <c r="D27" s="38"/>
      <c r="E27" s="38"/>
      <c r="F27" s="38"/>
      <c r="G27" s="38"/>
      <c r="H27" s="38"/>
      <c r="I27" s="38"/>
    </row>
    <row r="28" spans="1:9">
      <c r="A28" s="38"/>
      <c r="B28" s="38"/>
      <c r="C28" s="38"/>
      <c r="D28" s="38"/>
      <c r="E28" s="38"/>
      <c r="F28" s="38"/>
      <c r="G28" s="38"/>
      <c r="H28" s="38"/>
      <c r="I28" s="38"/>
    </row>
  </sheetData>
  <mergeCells count="1">
    <mergeCell ref="A1:I28"/>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showGridLines="0" showZeros="0" topLeftCell="E4" workbookViewId="0">
      <selection activeCell="H4" sqref="H4"/>
    </sheetView>
  </sheetViews>
  <sheetFormatPr defaultColWidth="9.125" defaultRowHeight="15.6" outlineLevelRow="4"/>
  <cols>
    <col min="1" max="1" width="9.125" style="23"/>
    <col min="2" max="2" width="14.5" style="23" customWidth="1"/>
    <col min="3" max="3" width="9.125" style="23"/>
    <col min="4" max="4" width="14.875" style="23" customWidth="1"/>
    <col min="5" max="5" width="18.875" style="23" customWidth="1"/>
    <col min="6" max="7" width="9.125" style="23"/>
    <col min="8" max="8" width="16.875" style="23" customWidth="1"/>
    <col min="9" max="9" width="14.5" style="23" customWidth="1"/>
    <col min="10" max="11" width="9.125" style="23"/>
    <col min="12" max="12" width="17.125" style="23" customWidth="1"/>
    <col min="13" max="13" width="14" style="23" customWidth="1"/>
    <col min="14" max="20" width="9.125" style="23"/>
  </cols>
  <sheetData>
    <row r="1" ht="28.2" spans="1:15">
      <c r="A1" s="24" t="s">
        <v>2542</v>
      </c>
      <c r="B1" s="24"/>
      <c r="C1" s="24"/>
      <c r="D1" s="24"/>
      <c r="E1" s="24"/>
      <c r="F1" s="24"/>
      <c r="G1" s="24"/>
      <c r="H1" s="24"/>
      <c r="I1" s="24"/>
      <c r="J1" s="24"/>
      <c r="K1" s="24"/>
      <c r="L1" s="24"/>
      <c r="M1" s="24"/>
      <c r="N1" s="24"/>
      <c r="O1" s="24"/>
    </row>
    <row r="2" ht="28.2" spans="1:15">
      <c r="A2" s="25" t="s">
        <v>2543</v>
      </c>
      <c r="B2" s="25"/>
      <c r="C2" s="25"/>
      <c r="D2" s="25"/>
      <c r="E2" s="25"/>
      <c r="F2" s="24"/>
      <c r="G2" s="24"/>
      <c r="H2" s="24"/>
      <c r="I2" s="24"/>
      <c r="J2" s="24"/>
      <c r="K2" s="24"/>
      <c r="L2" s="24"/>
      <c r="M2" s="24"/>
      <c r="N2" s="32" t="s">
        <v>2349</v>
      </c>
      <c r="O2" s="32"/>
    </row>
    <row r="3" ht="17.4" spans="1:15">
      <c r="A3" s="26" t="s">
        <v>2501</v>
      </c>
      <c r="B3" s="27" t="s">
        <v>2544</v>
      </c>
      <c r="C3" s="27" t="s">
        <v>2545</v>
      </c>
      <c r="D3" s="27" t="s">
        <v>2546</v>
      </c>
      <c r="E3" s="27"/>
      <c r="F3" s="27"/>
      <c r="G3" s="27"/>
      <c r="H3" s="27" t="s">
        <v>2547</v>
      </c>
      <c r="I3" s="27"/>
      <c r="J3" s="27"/>
      <c r="K3" s="27"/>
      <c r="L3" s="27" t="s">
        <v>2548</v>
      </c>
      <c r="M3" s="27"/>
      <c r="N3" s="33" t="s">
        <v>2549</v>
      </c>
      <c r="O3" s="33"/>
    </row>
    <row r="4" ht="52.2" spans="1:15">
      <c r="A4" s="26"/>
      <c r="B4" s="27"/>
      <c r="C4" s="27"/>
      <c r="D4" s="27" t="s">
        <v>1896</v>
      </c>
      <c r="E4" s="27" t="s">
        <v>2550</v>
      </c>
      <c r="F4" s="27" t="s">
        <v>2551</v>
      </c>
      <c r="G4" s="27" t="s">
        <v>2552</v>
      </c>
      <c r="H4" s="27" t="s">
        <v>1896</v>
      </c>
      <c r="I4" s="27" t="s">
        <v>2550</v>
      </c>
      <c r="J4" s="27" t="s">
        <v>2551</v>
      </c>
      <c r="K4" s="27" t="s">
        <v>2552</v>
      </c>
      <c r="L4" s="27" t="s">
        <v>2553</v>
      </c>
      <c r="M4" s="34" t="s">
        <v>2554</v>
      </c>
      <c r="N4" s="33" t="s">
        <v>2555</v>
      </c>
      <c r="O4" s="33" t="s">
        <v>2556</v>
      </c>
    </row>
    <row r="5" ht="20.4" spans="1:15">
      <c r="A5" s="28">
        <v>1</v>
      </c>
      <c r="B5" s="29" t="s">
        <v>1947</v>
      </c>
      <c r="C5" s="30">
        <v>1057</v>
      </c>
      <c r="D5" s="31">
        <v>138003.9</v>
      </c>
      <c r="E5" s="31">
        <v>137626.14</v>
      </c>
      <c r="F5" s="31">
        <v>0</v>
      </c>
      <c r="G5" s="31">
        <v>0</v>
      </c>
      <c r="H5" s="31">
        <v>233266.58</v>
      </c>
      <c r="I5" s="31">
        <v>224653.75</v>
      </c>
      <c r="J5" s="31"/>
      <c r="K5" s="31">
        <v>0</v>
      </c>
      <c r="L5" s="35">
        <v>232177.08</v>
      </c>
      <c r="M5" s="36">
        <v>0.9953</v>
      </c>
      <c r="N5" s="36">
        <v>0.97</v>
      </c>
      <c r="O5" s="33">
        <v>96.94</v>
      </c>
    </row>
  </sheetData>
  <mergeCells count="10">
    <mergeCell ref="A1:O1"/>
    <mergeCell ref="A2:E2"/>
    <mergeCell ref="N2:O2"/>
    <mergeCell ref="D3:G3"/>
    <mergeCell ref="H3:K3"/>
    <mergeCell ref="L3:M3"/>
    <mergeCell ref="N3:O3"/>
    <mergeCell ref="A3:A4"/>
    <mergeCell ref="B3:B4"/>
    <mergeCell ref="C3:C4"/>
  </mergeCells>
  <printOptions horizontalCentered="1" verticalCentered="1" gridLines="1"/>
  <pageMargins left="3" right="2" top="1" bottom="1" header="0.5" footer="0.5"/>
  <pageSetup paperSize="1" scale="94" orientation="landscape" blackAndWhite="1"/>
  <headerFooter alignWithMargins="0">
    <oddHeader>&amp;C@$</oddHeader>
    <oddFooter>&amp;C@&amp;- &amp;P&amp;-$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showGridLines="0" showZeros="0" topLeftCell="B1" workbookViewId="0">
      <selection activeCell="A1" sqref="A1:H1"/>
    </sheetView>
  </sheetViews>
  <sheetFormatPr defaultColWidth="9.125" defaultRowHeight="15.6"/>
  <cols>
    <col min="1" max="1" width="30.125" style="23" customWidth="1"/>
    <col min="2" max="4" width="16.625" style="23" customWidth="1"/>
    <col min="5" max="5" width="30.125" style="23" customWidth="1"/>
    <col min="6" max="8" width="18" style="23" customWidth="1"/>
    <col min="9" max="13" width="9.125" style="23" hidden="1" customWidth="1"/>
  </cols>
  <sheetData>
    <row r="1" s="23" customFormat="1" ht="33.95" customHeight="1" spans="1:8">
      <c r="A1" s="102" t="s">
        <v>81</v>
      </c>
      <c r="B1" s="102"/>
      <c r="C1" s="102"/>
      <c r="D1" s="102"/>
      <c r="E1" s="102"/>
      <c r="F1" s="102"/>
      <c r="G1" s="102"/>
      <c r="H1" s="102"/>
    </row>
    <row r="2" s="23" customFormat="1" ht="18.75" customHeight="1" spans="1:13">
      <c r="A2" s="125" t="s">
        <v>82</v>
      </c>
      <c r="B2" s="125"/>
      <c r="C2" s="125"/>
      <c r="D2" s="125"/>
      <c r="E2" s="125"/>
      <c r="F2" s="125"/>
      <c r="G2" s="125"/>
      <c r="H2" s="125"/>
      <c r="I2" s="170"/>
      <c r="J2" s="171"/>
      <c r="K2" s="171"/>
      <c r="L2" s="171"/>
      <c r="M2" s="171"/>
    </row>
    <row r="3" s="23" customFormat="1" ht="17.1" customHeight="1" spans="1:13">
      <c r="A3" s="96" t="s">
        <v>83</v>
      </c>
      <c r="B3" s="96" t="s">
        <v>84</v>
      </c>
      <c r="C3" s="96" t="s">
        <v>85</v>
      </c>
      <c r="D3" s="96" t="s">
        <v>86</v>
      </c>
      <c r="E3" s="96" t="s">
        <v>83</v>
      </c>
      <c r="F3" s="96" t="s">
        <v>84</v>
      </c>
      <c r="G3" s="96" t="s">
        <v>85</v>
      </c>
      <c r="H3" s="96" t="s">
        <v>86</v>
      </c>
      <c r="I3" s="170"/>
      <c r="J3" s="171"/>
      <c r="K3" s="171"/>
      <c r="L3" s="171"/>
      <c r="M3" s="171"/>
    </row>
    <row r="4" s="23" customFormat="1" ht="17.1" customHeight="1" spans="1:13">
      <c r="A4" s="98" t="s">
        <v>87</v>
      </c>
      <c r="B4" s="99">
        <v>309050</v>
      </c>
      <c r="C4" s="99">
        <v>309050</v>
      </c>
      <c r="D4" s="99">
        <v>275981</v>
      </c>
      <c r="E4" s="98" t="s">
        <v>88</v>
      </c>
      <c r="F4" s="99">
        <v>26330</v>
      </c>
      <c r="G4" s="99">
        <v>22596</v>
      </c>
      <c r="H4" s="99">
        <v>22236</v>
      </c>
      <c r="I4" s="170"/>
      <c r="J4" s="171"/>
      <c r="K4" s="171"/>
      <c r="L4" s="171"/>
      <c r="M4" s="171"/>
    </row>
    <row r="5" s="23" customFormat="1" ht="17.1" customHeight="1" spans="1:13">
      <c r="A5" s="98" t="s">
        <v>89</v>
      </c>
      <c r="B5" s="99">
        <v>135500</v>
      </c>
      <c r="C5" s="99">
        <v>135500</v>
      </c>
      <c r="D5" s="99">
        <v>112654</v>
      </c>
      <c r="E5" s="98" t="s">
        <v>90</v>
      </c>
      <c r="F5" s="99">
        <v>0</v>
      </c>
      <c r="G5" s="99">
        <v>0</v>
      </c>
      <c r="H5" s="99">
        <v>0</v>
      </c>
      <c r="I5" s="170"/>
      <c r="J5" s="171"/>
      <c r="K5" s="171"/>
      <c r="L5" s="171"/>
      <c r="M5" s="171"/>
    </row>
    <row r="6" s="23" customFormat="1" ht="17.1" customHeight="1" spans="1:13">
      <c r="A6" s="98" t="s">
        <v>91</v>
      </c>
      <c r="B6" s="99">
        <v>48400</v>
      </c>
      <c r="C6" s="99">
        <v>48400</v>
      </c>
      <c r="D6" s="99">
        <v>45013</v>
      </c>
      <c r="E6" s="98" t="s">
        <v>92</v>
      </c>
      <c r="F6" s="99">
        <v>90</v>
      </c>
      <c r="G6" s="99">
        <v>66</v>
      </c>
      <c r="H6" s="99">
        <v>66</v>
      </c>
      <c r="I6" s="170"/>
      <c r="J6" s="171"/>
      <c r="K6" s="171"/>
      <c r="L6" s="171"/>
      <c r="M6" s="171"/>
    </row>
    <row r="7" s="23" customFormat="1" ht="17.1" customHeight="1" spans="1:13">
      <c r="A7" s="98" t="s">
        <v>93</v>
      </c>
      <c r="B7" s="99">
        <v>22200</v>
      </c>
      <c r="C7" s="99">
        <v>22200</v>
      </c>
      <c r="D7" s="99">
        <v>21141</v>
      </c>
      <c r="E7" s="98" t="s">
        <v>94</v>
      </c>
      <c r="F7" s="99">
        <v>32690</v>
      </c>
      <c r="G7" s="99">
        <v>20093</v>
      </c>
      <c r="H7" s="99">
        <v>17736</v>
      </c>
      <c r="I7" s="170"/>
      <c r="J7" s="171"/>
      <c r="K7" s="171"/>
      <c r="L7" s="171"/>
      <c r="M7" s="171"/>
    </row>
    <row r="8" s="23" customFormat="1" ht="17.1" customHeight="1" spans="1:13">
      <c r="A8" s="98" t="s">
        <v>95</v>
      </c>
      <c r="B8" s="99">
        <v>700</v>
      </c>
      <c r="C8" s="99">
        <v>700</v>
      </c>
      <c r="D8" s="99">
        <v>334</v>
      </c>
      <c r="E8" s="98" t="s">
        <v>96</v>
      </c>
      <c r="F8" s="99">
        <v>50200</v>
      </c>
      <c r="G8" s="99">
        <v>52994</v>
      </c>
      <c r="H8" s="99">
        <v>51337</v>
      </c>
      <c r="I8" s="170"/>
      <c r="J8" s="171"/>
      <c r="K8" s="171"/>
      <c r="L8" s="171"/>
      <c r="M8" s="171"/>
    </row>
    <row r="9" s="23" customFormat="1" ht="17.1" customHeight="1" spans="1:13">
      <c r="A9" s="98" t="s">
        <v>97</v>
      </c>
      <c r="B9" s="99">
        <v>17500</v>
      </c>
      <c r="C9" s="99">
        <v>17500</v>
      </c>
      <c r="D9" s="99">
        <v>12438</v>
      </c>
      <c r="E9" s="98" t="s">
        <v>98</v>
      </c>
      <c r="F9" s="99">
        <v>4620</v>
      </c>
      <c r="G9" s="99">
        <v>1957</v>
      </c>
      <c r="H9" s="99">
        <v>1953</v>
      </c>
      <c r="I9" s="170"/>
      <c r="J9" s="171"/>
      <c r="K9" s="171"/>
      <c r="L9" s="171"/>
      <c r="M9" s="171"/>
    </row>
    <row r="10" s="23" customFormat="1" ht="17.1" customHeight="1" spans="1:13">
      <c r="A10" s="98" t="s">
        <v>99</v>
      </c>
      <c r="B10" s="99">
        <v>20000</v>
      </c>
      <c r="C10" s="99">
        <v>20000</v>
      </c>
      <c r="D10" s="99">
        <v>24249</v>
      </c>
      <c r="E10" s="98" t="s">
        <v>100</v>
      </c>
      <c r="F10" s="99">
        <v>2120</v>
      </c>
      <c r="G10" s="99">
        <v>1862</v>
      </c>
      <c r="H10" s="99">
        <v>1662</v>
      </c>
      <c r="I10" s="170"/>
      <c r="J10" s="171"/>
      <c r="K10" s="171"/>
      <c r="L10" s="171"/>
      <c r="M10" s="171"/>
    </row>
    <row r="11" s="23" customFormat="1" ht="17.1" customHeight="1" spans="1:13">
      <c r="A11" s="98" t="s">
        <v>101</v>
      </c>
      <c r="B11" s="99">
        <v>9050</v>
      </c>
      <c r="C11" s="99">
        <v>9050</v>
      </c>
      <c r="D11" s="99">
        <v>11320</v>
      </c>
      <c r="E11" s="98" t="s">
        <v>102</v>
      </c>
      <c r="F11" s="99">
        <v>63830</v>
      </c>
      <c r="G11" s="99">
        <v>71375</v>
      </c>
      <c r="H11" s="99">
        <v>65884</v>
      </c>
      <c r="I11" s="170"/>
      <c r="J11" s="171"/>
      <c r="K11" s="171"/>
      <c r="L11" s="171"/>
      <c r="M11" s="171"/>
    </row>
    <row r="12" s="23" customFormat="1" ht="17.1" customHeight="1" spans="1:13">
      <c r="A12" s="98" t="s">
        <v>103</v>
      </c>
      <c r="B12" s="99">
        <v>7500</v>
      </c>
      <c r="C12" s="99">
        <v>7500</v>
      </c>
      <c r="D12" s="99">
        <v>6707</v>
      </c>
      <c r="E12" s="98" t="s">
        <v>104</v>
      </c>
      <c r="F12" s="99">
        <v>19270</v>
      </c>
      <c r="G12" s="99">
        <v>13208</v>
      </c>
      <c r="H12" s="99">
        <v>12683</v>
      </c>
      <c r="I12" s="170"/>
      <c r="J12" s="171"/>
      <c r="K12" s="171"/>
      <c r="L12" s="171"/>
      <c r="M12" s="171"/>
    </row>
    <row r="13" s="23" customFormat="1" ht="17.1" customHeight="1" spans="1:13">
      <c r="A13" s="98" t="s">
        <v>105</v>
      </c>
      <c r="B13" s="99">
        <v>42900</v>
      </c>
      <c r="C13" s="99">
        <v>42900</v>
      </c>
      <c r="D13" s="99">
        <v>38556</v>
      </c>
      <c r="E13" s="98" t="s">
        <v>106</v>
      </c>
      <c r="F13" s="99">
        <v>380</v>
      </c>
      <c r="G13" s="99">
        <v>657</v>
      </c>
      <c r="H13" s="99">
        <v>290</v>
      </c>
      <c r="I13" s="170"/>
      <c r="J13" s="171"/>
      <c r="K13" s="171"/>
      <c r="L13" s="171"/>
      <c r="M13" s="171"/>
    </row>
    <row r="14" s="23" customFormat="1" ht="17.1" customHeight="1" spans="1:13">
      <c r="A14" s="98" t="s">
        <v>107</v>
      </c>
      <c r="B14" s="99">
        <v>5300</v>
      </c>
      <c r="C14" s="99">
        <v>5300</v>
      </c>
      <c r="D14" s="99">
        <v>5057</v>
      </c>
      <c r="E14" s="98" t="s">
        <v>108</v>
      </c>
      <c r="F14" s="99">
        <v>56145</v>
      </c>
      <c r="G14" s="99">
        <v>27609</v>
      </c>
      <c r="H14" s="99">
        <v>24721</v>
      </c>
      <c r="I14" s="170"/>
      <c r="J14" s="171"/>
      <c r="K14" s="171"/>
      <c r="L14" s="171"/>
      <c r="M14" s="171"/>
    </row>
    <row r="15" s="23" customFormat="1" ht="17.1" customHeight="1" spans="1:13">
      <c r="A15" s="98" t="s">
        <v>109</v>
      </c>
      <c r="B15" s="99">
        <v>0</v>
      </c>
      <c r="C15" s="99">
        <v>0</v>
      </c>
      <c r="D15" s="99">
        <v>-1488</v>
      </c>
      <c r="E15" s="98" t="s">
        <v>110</v>
      </c>
      <c r="F15" s="99">
        <v>3830</v>
      </c>
      <c r="G15" s="99">
        <v>3062</v>
      </c>
      <c r="H15" s="99">
        <v>2872</v>
      </c>
      <c r="I15" s="170"/>
      <c r="J15" s="171"/>
      <c r="K15" s="171"/>
      <c r="L15" s="171"/>
      <c r="M15" s="171"/>
    </row>
    <row r="16" s="23" customFormat="1" ht="17.1" customHeight="1" spans="1:13">
      <c r="A16" s="98" t="s">
        <v>111</v>
      </c>
      <c r="B16" s="99">
        <v>0</v>
      </c>
      <c r="C16" s="99">
        <v>0</v>
      </c>
      <c r="D16" s="99">
        <v>0</v>
      </c>
      <c r="E16" s="98" t="s">
        <v>112</v>
      </c>
      <c r="F16" s="99">
        <v>0</v>
      </c>
      <c r="G16" s="99">
        <v>70</v>
      </c>
      <c r="H16" s="99">
        <v>0</v>
      </c>
      <c r="I16" s="170"/>
      <c r="J16" s="171"/>
      <c r="K16" s="171"/>
      <c r="L16" s="171"/>
      <c r="M16" s="171"/>
    </row>
    <row r="17" s="23" customFormat="1" ht="18.75" customHeight="1" spans="1:13">
      <c r="A17" s="98" t="s">
        <v>113</v>
      </c>
      <c r="B17" s="99">
        <v>0</v>
      </c>
      <c r="C17" s="99">
        <v>0</v>
      </c>
      <c r="D17" s="99">
        <v>0</v>
      </c>
      <c r="E17" s="98" t="s">
        <v>114</v>
      </c>
      <c r="F17" s="99">
        <v>60</v>
      </c>
      <c r="G17" s="99">
        <v>2374</v>
      </c>
      <c r="H17" s="99">
        <v>2374</v>
      </c>
      <c r="I17" s="170"/>
      <c r="J17" s="171"/>
      <c r="K17" s="171"/>
      <c r="L17" s="171"/>
      <c r="M17" s="171"/>
    </row>
    <row r="18" s="23" customFormat="1" ht="17.1" customHeight="1" spans="1:13">
      <c r="A18" s="98" t="s">
        <v>115</v>
      </c>
      <c r="B18" s="99">
        <v>0</v>
      </c>
      <c r="C18" s="99">
        <v>0</v>
      </c>
      <c r="D18" s="99">
        <v>0</v>
      </c>
      <c r="E18" s="98" t="s">
        <v>116</v>
      </c>
      <c r="F18" s="99">
        <v>0</v>
      </c>
      <c r="G18" s="99">
        <v>6</v>
      </c>
      <c r="H18" s="99">
        <v>5</v>
      </c>
      <c r="I18" s="170"/>
      <c r="J18" s="171"/>
      <c r="K18" s="171"/>
      <c r="L18" s="171"/>
      <c r="M18" s="171"/>
    </row>
    <row r="19" s="23" customFormat="1" ht="17.1" customHeight="1" spans="1:13">
      <c r="A19" s="98" t="s">
        <v>117</v>
      </c>
      <c r="B19" s="99">
        <v>0</v>
      </c>
      <c r="C19" s="99">
        <v>0</v>
      </c>
      <c r="D19" s="99">
        <v>0</v>
      </c>
      <c r="E19" s="98" t="s">
        <v>118</v>
      </c>
      <c r="F19" s="99">
        <v>0</v>
      </c>
      <c r="G19" s="99">
        <v>116</v>
      </c>
      <c r="H19" s="99">
        <v>116</v>
      </c>
      <c r="I19" s="170"/>
      <c r="J19" s="171"/>
      <c r="K19" s="171"/>
      <c r="L19" s="171"/>
      <c r="M19" s="171"/>
    </row>
    <row r="20" s="23" customFormat="1" ht="17.1" customHeight="1" spans="1:13">
      <c r="A20" s="98" t="s">
        <v>119</v>
      </c>
      <c r="B20" s="99">
        <v>37850</v>
      </c>
      <c r="C20" s="99">
        <v>37850</v>
      </c>
      <c r="D20" s="99">
        <v>43174</v>
      </c>
      <c r="E20" s="98" t="s">
        <v>120</v>
      </c>
      <c r="F20" s="99">
        <v>0</v>
      </c>
      <c r="G20" s="99">
        <v>0</v>
      </c>
      <c r="H20" s="99">
        <v>0</v>
      </c>
      <c r="I20" s="170"/>
      <c r="J20" s="171"/>
      <c r="K20" s="171"/>
      <c r="L20" s="171"/>
      <c r="M20" s="171"/>
    </row>
    <row r="21" s="23" customFormat="1" ht="17.1" customHeight="1" spans="1:13">
      <c r="A21" s="98" t="s">
        <v>121</v>
      </c>
      <c r="B21" s="99">
        <v>31780</v>
      </c>
      <c r="C21" s="99">
        <v>31780</v>
      </c>
      <c r="D21" s="99">
        <v>36883</v>
      </c>
      <c r="E21" s="98" t="s">
        <v>122</v>
      </c>
      <c r="F21" s="99">
        <v>0</v>
      </c>
      <c r="G21" s="99">
        <v>0</v>
      </c>
      <c r="H21" s="99">
        <v>0</v>
      </c>
      <c r="I21" s="170"/>
      <c r="J21" s="171"/>
      <c r="K21" s="171"/>
      <c r="L21" s="171"/>
      <c r="M21" s="171"/>
    </row>
    <row r="22" s="23" customFormat="1" ht="17.1" customHeight="1" spans="1:13">
      <c r="A22" s="98" t="s">
        <v>123</v>
      </c>
      <c r="B22" s="99">
        <v>2100</v>
      </c>
      <c r="C22" s="99">
        <v>2100</v>
      </c>
      <c r="D22" s="99">
        <v>4002</v>
      </c>
      <c r="E22" s="98" t="s">
        <v>124</v>
      </c>
      <c r="F22" s="99">
        <v>0</v>
      </c>
      <c r="G22" s="99">
        <v>16300</v>
      </c>
      <c r="H22" s="99">
        <v>3733</v>
      </c>
      <c r="I22" s="170"/>
      <c r="J22" s="171"/>
      <c r="K22" s="171"/>
      <c r="L22" s="171"/>
      <c r="M22" s="171"/>
    </row>
    <row r="23" s="23" customFormat="1" ht="17.1" customHeight="1" spans="1:13">
      <c r="A23" s="98" t="s">
        <v>125</v>
      </c>
      <c r="B23" s="99">
        <v>1200</v>
      </c>
      <c r="C23" s="99">
        <v>1200</v>
      </c>
      <c r="D23" s="99">
        <v>1272</v>
      </c>
      <c r="E23" s="98" t="s">
        <v>126</v>
      </c>
      <c r="F23" s="99">
        <v>0</v>
      </c>
      <c r="G23" s="99">
        <v>0</v>
      </c>
      <c r="H23" s="99">
        <v>0</v>
      </c>
      <c r="I23" s="170"/>
      <c r="J23" s="171"/>
      <c r="K23" s="171"/>
      <c r="L23" s="171"/>
      <c r="M23" s="171"/>
    </row>
    <row r="24" s="23" customFormat="1" ht="17.1" customHeight="1" spans="1:13">
      <c r="A24" s="98" t="s">
        <v>127</v>
      </c>
      <c r="B24" s="99">
        <v>0</v>
      </c>
      <c r="C24" s="99">
        <v>0</v>
      </c>
      <c r="D24" s="99">
        <v>0</v>
      </c>
      <c r="E24" s="98" t="s">
        <v>128</v>
      </c>
      <c r="F24" s="99">
        <v>2600</v>
      </c>
      <c r="G24" s="99">
        <v>993</v>
      </c>
      <c r="H24" s="99">
        <v>953</v>
      </c>
      <c r="I24" s="170"/>
      <c r="J24" s="171"/>
      <c r="K24" s="171"/>
      <c r="L24" s="171"/>
      <c r="M24" s="171"/>
    </row>
    <row r="25" s="23" customFormat="1" ht="17.1" customHeight="1" spans="1:13">
      <c r="A25" s="98" t="s">
        <v>129</v>
      </c>
      <c r="B25" s="99">
        <v>2070</v>
      </c>
      <c r="C25" s="99">
        <v>2070</v>
      </c>
      <c r="D25" s="99">
        <v>423</v>
      </c>
      <c r="E25" s="98" t="s">
        <v>130</v>
      </c>
      <c r="F25" s="99">
        <v>6000</v>
      </c>
      <c r="G25" s="99">
        <v>0</v>
      </c>
      <c r="H25" s="99">
        <v>0</v>
      </c>
      <c r="I25" s="170"/>
      <c r="J25" s="171"/>
      <c r="K25" s="171"/>
      <c r="L25" s="171"/>
      <c r="M25" s="171"/>
    </row>
    <row r="26" s="23" customFormat="1" ht="17.1" customHeight="1" spans="1:13">
      <c r="A26" s="98" t="s">
        <v>131</v>
      </c>
      <c r="B26" s="99">
        <v>700</v>
      </c>
      <c r="C26" s="99">
        <v>700</v>
      </c>
      <c r="D26" s="99">
        <v>594</v>
      </c>
      <c r="E26" s="98" t="s">
        <v>132</v>
      </c>
      <c r="F26" s="99">
        <v>2000</v>
      </c>
      <c r="G26" s="99">
        <v>247</v>
      </c>
      <c r="H26" s="99">
        <v>102</v>
      </c>
      <c r="I26" s="170"/>
      <c r="J26" s="171"/>
      <c r="K26" s="171"/>
      <c r="L26" s="171"/>
      <c r="M26" s="171"/>
    </row>
    <row r="27" s="23" customFormat="1" ht="17.1" customHeight="1" spans="1:13">
      <c r="A27" s="132"/>
      <c r="B27" s="105"/>
      <c r="C27" s="105"/>
      <c r="D27" s="105"/>
      <c r="E27" s="98" t="s">
        <v>133</v>
      </c>
      <c r="F27" s="99">
        <v>2870</v>
      </c>
      <c r="G27" s="99">
        <v>2868</v>
      </c>
      <c r="H27" s="99">
        <v>2868</v>
      </c>
      <c r="I27" s="170"/>
      <c r="J27" s="171"/>
      <c r="K27" s="171"/>
      <c r="L27" s="171"/>
      <c r="M27" s="171"/>
    </row>
    <row r="28" s="23" customFormat="1" ht="17.1" customHeight="1" spans="1:13">
      <c r="A28" s="132"/>
      <c r="B28" s="105"/>
      <c r="C28" s="105"/>
      <c r="D28" s="105"/>
      <c r="E28" s="98" t="s">
        <v>134</v>
      </c>
      <c r="F28" s="99">
        <v>0</v>
      </c>
      <c r="G28" s="99">
        <v>14</v>
      </c>
      <c r="H28" s="99">
        <v>14</v>
      </c>
      <c r="I28" s="170"/>
      <c r="J28" s="171"/>
      <c r="K28" s="171"/>
      <c r="L28" s="171"/>
      <c r="M28" s="171"/>
    </row>
    <row r="29" s="23" customFormat="1" ht="17.1" customHeight="1" spans="1:13">
      <c r="A29" s="98"/>
      <c r="B29" s="105"/>
      <c r="C29" s="105"/>
      <c r="D29" s="105"/>
      <c r="E29" s="98"/>
      <c r="F29" s="105"/>
      <c r="G29" s="105"/>
      <c r="H29" s="105"/>
      <c r="I29" s="170"/>
      <c r="J29" s="171"/>
      <c r="K29" s="171"/>
      <c r="L29" s="171"/>
      <c r="M29" s="171"/>
    </row>
    <row r="30" s="23" customFormat="1" ht="17.1" customHeight="1" spans="1:13">
      <c r="A30" s="98"/>
      <c r="B30" s="105"/>
      <c r="C30" s="105"/>
      <c r="D30" s="105"/>
      <c r="E30" s="98"/>
      <c r="F30" s="105"/>
      <c r="G30" s="105"/>
      <c r="H30" s="105"/>
      <c r="I30" s="170"/>
      <c r="J30" s="171"/>
      <c r="K30" s="171"/>
      <c r="L30" s="171"/>
      <c r="M30" s="171"/>
    </row>
    <row r="31" s="23" customFormat="1" ht="17.1" customHeight="1" spans="1:13">
      <c r="A31" s="98"/>
      <c r="B31" s="105"/>
      <c r="C31" s="105"/>
      <c r="D31" s="105"/>
      <c r="E31" s="98"/>
      <c r="F31" s="105"/>
      <c r="G31" s="105"/>
      <c r="H31" s="105"/>
      <c r="I31" s="170"/>
      <c r="J31" s="171"/>
      <c r="K31" s="171"/>
      <c r="L31" s="171"/>
      <c r="M31" s="171"/>
    </row>
    <row r="32" s="23" customFormat="1" ht="17.1" customHeight="1" spans="1:13">
      <c r="A32" s="98"/>
      <c r="B32" s="105"/>
      <c r="C32" s="105"/>
      <c r="D32" s="105"/>
      <c r="E32" s="98"/>
      <c r="F32" s="105"/>
      <c r="G32" s="105"/>
      <c r="H32" s="105"/>
      <c r="I32" s="170"/>
      <c r="J32" s="171"/>
      <c r="K32" s="171"/>
      <c r="L32" s="171"/>
      <c r="M32" s="171"/>
    </row>
    <row r="33" s="23" customFormat="1" ht="17.1" customHeight="1" spans="1:13">
      <c r="A33" s="98"/>
      <c r="B33" s="105"/>
      <c r="C33" s="105"/>
      <c r="D33" s="105"/>
      <c r="E33" s="98"/>
      <c r="F33" s="105"/>
      <c r="G33" s="105"/>
      <c r="H33" s="105"/>
      <c r="I33" s="170"/>
      <c r="J33" s="171"/>
      <c r="K33" s="171"/>
      <c r="L33" s="171"/>
      <c r="M33" s="171"/>
    </row>
    <row r="34" s="23" customFormat="1" ht="17.1" customHeight="1" spans="1:13">
      <c r="A34" s="98"/>
      <c r="B34" s="105"/>
      <c r="C34" s="105"/>
      <c r="D34" s="105"/>
      <c r="E34" s="98"/>
      <c r="F34" s="105"/>
      <c r="G34" s="105"/>
      <c r="H34" s="105"/>
      <c r="I34" s="170"/>
      <c r="J34" s="171"/>
      <c r="K34" s="171"/>
      <c r="L34" s="171"/>
      <c r="M34" s="171"/>
    </row>
    <row r="35" s="23" customFormat="1" ht="17.1" customHeight="1" spans="1:13">
      <c r="A35" s="98"/>
      <c r="B35" s="105"/>
      <c r="C35" s="105"/>
      <c r="D35" s="105"/>
      <c r="E35" s="98"/>
      <c r="F35" s="105"/>
      <c r="G35" s="105"/>
      <c r="H35" s="105"/>
      <c r="I35" s="170"/>
      <c r="J35" s="171"/>
      <c r="K35" s="171"/>
      <c r="L35" s="171"/>
      <c r="M35" s="171"/>
    </row>
    <row r="36" s="23" customFormat="1" ht="17.1" customHeight="1" spans="1:13">
      <c r="A36" s="98"/>
      <c r="B36" s="105"/>
      <c r="C36" s="105"/>
      <c r="D36" s="105"/>
      <c r="E36" s="98"/>
      <c r="F36" s="105"/>
      <c r="G36" s="105"/>
      <c r="H36" s="105"/>
      <c r="I36" s="170"/>
      <c r="J36" s="171"/>
      <c r="K36" s="171"/>
      <c r="L36" s="171"/>
      <c r="M36" s="171"/>
    </row>
    <row r="37" s="23" customFormat="1" ht="17.1" customHeight="1" spans="1:13">
      <c r="A37" s="98"/>
      <c r="B37" s="105"/>
      <c r="C37" s="105"/>
      <c r="D37" s="105"/>
      <c r="E37" s="98"/>
      <c r="F37" s="105"/>
      <c r="G37" s="105"/>
      <c r="H37" s="105"/>
      <c r="I37" s="170"/>
      <c r="J37" s="171"/>
      <c r="K37" s="171"/>
      <c r="L37" s="171"/>
      <c r="M37" s="171"/>
    </row>
    <row r="38" s="23" customFormat="1" ht="17.1" customHeight="1" spans="1:13">
      <c r="A38" s="98"/>
      <c r="B38" s="105"/>
      <c r="C38" s="105"/>
      <c r="D38" s="105"/>
      <c r="E38" s="98"/>
      <c r="F38" s="105"/>
      <c r="G38" s="105"/>
      <c r="H38" s="105"/>
      <c r="I38" s="170"/>
      <c r="J38" s="171"/>
      <c r="K38" s="171"/>
      <c r="L38" s="171"/>
      <c r="M38" s="171"/>
    </row>
    <row r="39" s="23" customFormat="1" customHeight="1" spans="1:8">
      <c r="A39" s="96" t="s">
        <v>135</v>
      </c>
      <c r="B39" s="99">
        <v>346900</v>
      </c>
      <c r="C39" s="99">
        <v>346900</v>
      </c>
      <c r="D39" s="99">
        <v>319155</v>
      </c>
      <c r="E39" s="96" t="s">
        <v>136</v>
      </c>
      <c r="F39" s="99">
        <v>273035</v>
      </c>
      <c r="G39" s="99">
        <v>238467</v>
      </c>
      <c r="H39" s="99">
        <v>211605</v>
      </c>
    </row>
  </sheetData>
  <mergeCells count="2">
    <mergeCell ref="A1:H1"/>
    <mergeCell ref="A2:H2"/>
  </mergeCells>
  <printOptions horizontalCentered="1" verticalCentered="1" gridLines="1"/>
  <pageMargins left="3" right="2" top="1" bottom="1" header="0" footer="0"/>
  <pageSetup paperSize="1" orientation="landscape" blackAndWhite="1"/>
  <headerFooter alignWithMargins="0">
    <oddHeader>&amp;C@$</oddHeader>
    <oddFooter>&amp;C@&amp;- &amp;P&amp;-$</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42"/>
  <sheetViews>
    <sheetView topLeftCell="A364" workbookViewId="0">
      <selection activeCell="F386" sqref="F386"/>
    </sheetView>
  </sheetViews>
  <sheetFormatPr defaultColWidth="9" defaultRowHeight="15.6"/>
  <cols>
    <col min="1" max="1" width="5.75" customWidth="1"/>
    <col min="2" max="2" width="12.375" customWidth="1"/>
    <col min="3" max="3" width="29.125" customWidth="1"/>
    <col min="4" max="12" width="12.375" customWidth="1"/>
    <col min="13" max="13" width="18.625" customWidth="1"/>
    <col min="14" max="16" width="12.375" customWidth="1"/>
    <col min="17" max="17" width="7.5" customWidth="1"/>
    <col min="18" max="18" width="12.375" customWidth="1"/>
    <col min="19" max="19" width="12.75" customWidth="1"/>
  </cols>
  <sheetData>
    <row r="1" ht="21.6" spans="2:18">
      <c r="B1" s="1" t="s">
        <v>2557</v>
      </c>
      <c r="C1" s="1"/>
      <c r="D1" s="1"/>
      <c r="E1" s="1"/>
      <c r="F1" s="1"/>
      <c r="G1" s="1"/>
      <c r="H1" s="1"/>
      <c r="I1" s="1"/>
      <c r="J1" s="1"/>
      <c r="K1" s="1"/>
      <c r="L1" s="1"/>
      <c r="M1" s="1"/>
      <c r="N1" s="1"/>
      <c r="O1" s="1"/>
      <c r="P1" s="1"/>
      <c r="Q1" s="1"/>
      <c r="R1" s="1"/>
    </row>
    <row r="2" ht="14.25" customHeight="1" spans="1:19">
      <c r="A2" s="2" t="s">
        <v>2501</v>
      </c>
      <c r="B2" s="2" t="s">
        <v>2558</v>
      </c>
      <c r="C2" s="3" t="s">
        <v>2559</v>
      </c>
      <c r="D2" s="4" t="s">
        <v>2546</v>
      </c>
      <c r="E2" s="5"/>
      <c r="F2" s="5"/>
      <c r="G2" s="6"/>
      <c r="H2" s="4" t="s">
        <v>2547</v>
      </c>
      <c r="I2" s="5"/>
      <c r="J2" s="5"/>
      <c r="K2" s="6"/>
      <c r="L2" s="4" t="s">
        <v>2548</v>
      </c>
      <c r="M2" s="6" t="s">
        <v>2548</v>
      </c>
      <c r="N2" s="4" t="s">
        <v>2549</v>
      </c>
      <c r="O2" s="6" t="s">
        <v>2549</v>
      </c>
      <c r="P2" s="17" t="s">
        <v>2560</v>
      </c>
      <c r="Q2" s="9" t="s">
        <v>2560</v>
      </c>
      <c r="R2" s="17" t="s">
        <v>2561</v>
      </c>
      <c r="S2" s="9" t="s">
        <v>2561</v>
      </c>
    </row>
    <row r="3" ht="33.75" customHeight="1" spans="1:19">
      <c r="A3" s="7"/>
      <c r="B3" s="7"/>
      <c r="C3" s="7"/>
      <c r="D3" s="8" t="s">
        <v>1896</v>
      </c>
      <c r="E3" s="9" t="s">
        <v>2550</v>
      </c>
      <c r="F3" s="8" t="s">
        <v>2551</v>
      </c>
      <c r="G3" s="8" t="s">
        <v>2552</v>
      </c>
      <c r="H3" s="8" t="s">
        <v>1896</v>
      </c>
      <c r="I3" s="8" t="s">
        <v>2550</v>
      </c>
      <c r="J3" s="8" t="s">
        <v>2551</v>
      </c>
      <c r="K3" s="8" t="s">
        <v>2552</v>
      </c>
      <c r="L3" s="8" t="s">
        <v>2553</v>
      </c>
      <c r="M3" s="18" t="s">
        <v>2554</v>
      </c>
      <c r="N3" s="17" t="s">
        <v>2555</v>
      </c>
      <c r="O3" s="8" t="s">
        <v>2556</v>
      </c>
      <c r="P3" s="8" t="s">
        <v>2562</v>
      </c>
      <c r="Q3" s="8" t="s">
        <v>2563</v>
      </c>
      <c r="R3" s="8" t="s">
        <v>2564</v>
      </c>
      <c r="S3" s="8" t="s">
        <v>2565</v>
      </c>
    </row>
    <row r="4" ht="14.25" customHeight="1" spans="1:19">
      <c r="A4" s="10" t="s">
        <v>2566</v>
      </c>
      <c r="B4" s="10" t="s">
        <v>2567</v>
      </c>
      <c r="C4" s="11" t="s">
        <v>2568</v>
      </c>
      <c r="D4" s="12">
        <v>25</v>
      </c>
      <c r="E4" s="12">
        <v>25</v>
      </c>
      <c r="F4" s="12">
        <v>0</v>
      </c>
      <c r="G4" s="12">
        <v>0</v>
      </c>
      <c r="H4" s="12">
        <v>25</v>
      </c>
      <c r="I4" s="12">
        <v>25</v>
      </c>
      <c r="J4" s="12">
        <v>0</v>
      </c>
      <c r="K4" s="12">
        <v>0</v>
      </c>
      <c r="L4" s="19">
        <v>25</v>
      </c>
      <c r="M4" s="20">
        <v>1</v>
      </c>
      <c r="N4" s="20">
        <v>0.998</v>
      </c>
      <c r="O4" s="12">
        <v>99.86</v>
      </c>
      <c r="P4" s="21" t="s">
        <v>2569</v>
      </c>
      <c r="Q4" s="11" t="s">
        <v>2052</v>
      </c>
      <c r="R4" s="12">
        <v>99.86</v>
      </c>
      <c r="S4" s="12" t="s">
        <v>2052</v>
      </c>
    </row>
    <row r="5" ht="14.25" customHeight="1" spans="1:19">
      <c r="A5" s="10" t="s">
        <v>2570</v>
      </c>
      <c r="B5" s="11" t="s">
        <v>2567</v>
      </c>
      <c r="C5" s="11" t="s">
        <v>2571</v>
      </c>
      <c r="D5" s="12">
        <v>9.36</v>
      </c>
      <c r="E5" s="12">
        <v>9.36</v>
      </c>
      <c r="F5" s="12">
        <v>0</v>
      </c>
      <c r="G5" s="12">
        <v>0</v>
      </c>
      <c r="H5" s="12">
        <v>9.36</v>
      </c>
      <c r="I5" s="12">
        <v>9.36</v>
      </c>
      <c r="J5" s="12">
        <v>0</v>
      </c>
      <c r="K5" s="12">
        <v>0</v>
      </c>
      <c r="L5" s="12">
        <v>9.36</v>
      </c>
      <c r="M5" s="20">
        <v>1</v>
      </c>
      <c r="N5" s="20">
        <v>1</v>
      </c>
      <c r="O5" s="12">
        <v>100</v>
      </c>
      <c r="P5" s="21" t="s">
        <v>2569</v>
      </c>
      <c r="Q5" s="11" t="s">
        <v>2052</v>
      </c>
      <c r="R5" s="12">
        <v>100</v>
      </c>
      <c r="S5" s="12" t="s">
        <v>2052</v>
      </c>
    </row>
    <row r="6" ht="14.25" customHeight="1" spans="1:19">
      <c r="A6" s="10" t="s">
        <v>2572</v>
      </c>
      <c r="B6" s="11" t="s">
        <v>2567</v>
      </c>
      <c r="C6" s="11" t="s">
        <v>2573</v>
      </c>
      <c r="D6" s="12">
        <v>16.3</v>
      </c>
      <c r="E6" s="12">
        <v>16.3</v>
      </c>
      <c r="F6" s="12">
        <v>0</v>
      </c>
      <c r="G6" s="12">
        <v>0</v>
      </c>
      <c r="H6" s="12">
        <v>6.38</v>
      </c>
      <c r="I6" s="12">
        <v>6.38</v>
      </c>
      <c r="J6" s="12">
        <v>0</v>
      </c>
      <c r="K6" s="12">
        <v>0</v>
      </c>
      <c r="L6" s="12">
        <v>6.38</v>
      </c>
      <c r="M6" s="20">
        <v>1</v>
      </c>
      <c r="N6" s="20">
        <v>0.9131</v>
      </c>
      <c r="O6" s="12">
        <v>93.91</v>
      </c>
      <c r="P6" s="21" t="s">
        <v>2569</v>
      </c>
      <c r="Q6" s="11" t="s">
        <v>2052</v>
      </c>
      <c r="R6" s="12">
        <v>93.91</v>
      </c>
      <c r="S6" s="12" t="s">
        <v>2052</v>
      </c>
    </row>
    <row r="7" ht="14.25" customHeight="1" spans="1:19">
      <c r="A7" s="10" t="s">
        <v>2574</v>
      </c>
      <c r="B7" s="11" t="s">
        <v>2567</v>
      </c>
      <c r="C7" s="10" t="s">
        <v>2575</v>
      </c>
      <c r="D7" s="13">
        <v>25</v>
      </c>
      <c r="E7" s="12">
        <v>25</v>
      </c>
      <c r="F7" s="12">
        <v>0</v>
      </c>
      <c r="G7" s="12">
        <v>0</v>
      </c>
      <c r="H7" s="12">
        <v>25</v>
      </c>
      <c r="I7" s="12">
        <v>25</v>
      </c>
      <c r="J7" s="12">
        <v>0</v>
      </c>
      <c r="K7" s="12">
        <v>0</v>
      </c>
      <c r="L7" s="12">
        <v>25</v>
      </c>
      <c r="M7" s="20">
        <v>1</v>
      </c>
      <c r="N7" s="20">
        <v>0.9886</v>
      </c>
      <c r="O7" s="13">
        <v>99.2</v>
      </c>
      <c r="P7" s="21" t="s">
        <v>2569</v>
      </c>
      <c r="Q7" s="11" t="s">
        <v>2052</v>
      </c>
      <c r="R7" s="12">
        <v>99.2</v>
      </c>
      <c r="S7" s="12" t="s">
        <v>2052</v>
      </c>
    </row>
    <row r="8" ht="14.25" customHeight="1" spans="1:19">
      <c r="A8" s="10" t="s">
        <v>2576</v>
      </c>
      <c r="B8" s="11" t="s">
        <v>2567</v>
      </c>
      <c r="C8" s="11" t="s">
        <v>2577</v>
      </c>
      <c r="D8" s="12">
        <v>4.29</v>
      </c>
      <c r="E8" s="14">
        <v>4.29</v>
      </c>
      <c r="F8" s="12">
        <v>0</v>
      </c>
      <c r="G8" s="12">
        <v>0</v>
      </c>
      <c r="H8" s="12">
        <v>2.6</v>
      </c>
      <c r="I8" s="12">
        <v>2.6</v>
      </c>
      <c r="J8" s="12">
        <v>0</v>
      </c>
      <c r="K8" s="12">
        <v>0</v>
      </c>
      <c r="L8" s="12">
        <v>2.6</v>
      </c>
      <c r="M8" s="20">
        <v>1</v>
      </c>
      <c r="N8" s="22">
        <v>0.9442</v>
      </c>
      <c r="O8" s="12">
        <v>95.53</v>
      </c>
      <c r="P8" s="21" t="s">
        <v>2569</v>
      </c>
      <c r="Q8" s="12" t="s">
        <v>2052</v>
      </c>
      <c r="R8" s="12">
        <v>95.53</v>
      </c>
      <c r="S8" s="12" t="s">
        <v>2052</v>
      </c>
    </row>
    <row r="9" ht="14.25" customHeight="1" spans="1:19">
      <c r="A9" s="10" t="s">
        <v>2578</v>
      </c>
      <c r="B9" s="11" t="s">
        <v>2579</v>
      </c>
      <c r="C9" s="15" t="s">
        <v>2580</v>
      </c>
      <c r="D9" s="16">
        <v>12</v>
      </c>
      <c r="E9" s="12">
        <v>12</v>
      </c>
      <c r="F9" s="12">
        <v>0</v>
      </c>
      <c r="G9" s="12">
        <v>0</v>
      </c>
      <c r="H9" s="12">
        <v>2.2</v>
      </c>
      <c r="I9" s="12">
        <v>2.2</v>
      </c>
      <c r="J9" s="12">
        <v>0</v>
      </c>
      <c r="K9" s="12">
        <v>0</v>
      </c>
      <c r="L9" s="12">
        <v>2.2</v>
      </c>
      <c r="M9" s="20">
        <v>1</v>
      </c>
      <c r="N9" s="20">
        <v>1</v>
      </c>
      <c r="O9" s="16">
        <v>100</v>
      </c>
      <c r="P9" s="21" t="s">
        <v>2569</v>
      </c>
      <c r="Q9" s="11" t="s">
        <v>2052</v>
      </c>
      <c r="R9" s="12">
        <v>100</v>
      </c>
      <c r="S9" s="12" t="s">
        <v>2052</v>
      </c>
    </row>
    <row r="10" ht="14.25" customHeight="1" spans="1:19">
      <c r="A10" s="10" t="s">
        <v>2581</v>
      </c>
      <c r="B10" s="10" t="s">
        <v>2579</v>
      </c>
      <c r="C10" s="11" t="s">
        <v>2582</v>
      </c>
      <c r="D10" s="12">
        <v>5</v>
      </c>
      <c r="E10" s="12">
        <v>5</v>
      </c>
      <c r="F10" s="12">
        <v>0</v>
      </c>
      <c r="G10" s="12">
        <v>0</v>
      </c>
      <c r="H10" s="12">
        <v>1.2</v>
      </c>
      <c r="I10" s="12">
        <v>1.2</v>
      </c>
      <c r="J10" s="12">
        <v>0</v>
      </c>
      <c r="K10" s="12">
        <v>0</v>
      </c>
      <c r="L10" s="12">
        <v>1.2</v>
      </c>
      <c r="M10" s="20">
        <v>1</v>
      </c>
      <c r="N10" s="20">
        <v>1</v>
      </c>
      <c r="O10" s="12">
        <v>100</v>
      </c>
      <c r="P10" s="21" t="s">
        <v>2569</v>
      </c>
      <c r="Q10" s="11" t="s">
        <v>2052</v>
      </c>
      <c r="R10" s="12">
        <v>100</v>
      </c>
      <c r="S10" s="12" t="s">
        <v>2052</v>
      </c>
    </row>
    <row r="11" ht="14.25" customHeight="1" spans="1:19">
      <c r="A11" s="10" t="s">
        <v>2583</v>
      </c>
      <c r="B11" s="11" t="s">
        <v>2579</v>
      </c>
      <c r="C11" s="11" t="s">
        <v>2584</v>
      </c>
      <c r="D11" s="12">
        <v>42.24</v>
      </c>
      <c r="E11" s="12">
        <v>42.24</v>
      </c>
      <c r="F11" s="12">
        <v>0</v>
      </c>
      <c r="G11" s="12">
        <v>0</v>
      </c>
      <c r="H11" s="12">
        <v>42.24</v>
      </c>
      <c r="I11" s="12">
        <v>42.24</v>
      </c>
      <c r="J11" s="12">
        <v>0</v>
      </c>
      <c r="K11" s="12">
        <v>0</v>
      </c>
      <c r="L11" s="12">
        <v>42.24</v>
      </c>
      <c r="M11" s="20">
        <v>1</v>
      </c>
      <c r="N11" s="20">
        <v>0.9757</v>
      </c>
      <c r="O11" s="12">
        <v>98.3</v>
      </c>
      <c r="P11" s="21" t="s">
        <v>2585</v>
      </c>
      <c r="Q11" s="12" t="s">
        <v>2052</v>
      </c>
      <c r="R11" s="12">
        <v>98.3</v>
      </c>
      <c r="S11" s="12">
        <v>100</v>
      </c>
    </row>
    <row r="12" ht="14.25" customHeight="1" spans="1:19">
      <c r="A12" s="10" t="s">
        <v>2586</v>
      </c>
      <c r="B12" s="11" t="s">
        <v>2579</v>
      </c>
      <c r="C12" s="11" t="s">
        <v>2587</v>
      </c>
      <c r="D12" s="12">
        <v>7.52</v>
      </c>
      <c r="E12" s="12">
        <v>7.52</v>
      </c>
      <c r="F12" s="12">
        <v>0</v>
      </c>
      <c r="G12" s="12">
        <v>0</v>
      </c>
      <c r="H12" s="12">
        <v>5.7</v>
      </c>
      <c r="I12" s="12">
        <v>5.7</v>
      </c>
      <c r="J12" s="12">
        <v>0</v>
      </c>
      <c r="K12" s="12">
        <v>0</v>
      </c>
      <c r="L12" s="12">
        <v>5.7</v>
      </c>
      <c r="M12" s="20">
        <v>1</v>
      </c>
      <c r="N12" s="20">
        <v>0.9757</v>
      </c>
      <c r="O12" s="12">
        <v>96.6</v>
      </c>
      <c r="P12" s="21" t="s">
        <v>2569</v>
      </c>
      <c r="Q12" s="11" t="s">
        <v>2052</v>
      </c>
      <c r="R12" s="12">
        <v>96.6</v>
      </c>
      <c r="S12" s="12" t="s">
        <v>2052</v>
      </c>
    </row>
    <row r="13" ht="14.25" customHeight="1" spans="1:19">
      <c r="A13" s="10" t="s">
        <v>2588</v>
      </c>
      <c r="B13" s="11" t="s">
        <v>2579</v>
      </c>
      <c r="C13" s="11" t="s">
        <v>2589</v>
      </c>
      <c r="D13" s="12">
        <v>8.59</v>
      </c>
      <c r="E13" s="12">
        <v>8.59</v>
      </c>
      <c r="F13" s="12">
        <v>0</v>
      </c>
      <c r="G13" s="12">
        <v>0</v>
      </c>
      <c r="H13" s="12">
        <v>3.6</v>
      </c>
      <c r="I13" s="12">
        <v>3.6</v>
      </c>
      <c r="J13" s="12">
        <v>0</v>
      </c>
      <c r="K13" s="12">
        <v>0</v>
      </c>
      <c r="L13" s="12">
        <v>3.6</v>
      </c>
      <c r="M13" s="20">
        <v>1</v>
      </c>
      <c r="N13" s="20">
        <v>1</v>
      </c>
      <c r="O13" s="12">
        <v>100</v>
      </c>
      <c r="P13" s="21" t="s">
        <v>2569</v>
      </c>
      <c r="Q13" s="11" t="s">
        <v>2052</v>
      </c>
      <c r="R13" s="12">
        <v>100</v>
      </c>
      <c r="S13" s="12" t="s">
        <v>2052</v>
      </c>
    </row>
    <row r="14" ht="14.25" customHeight="1" spans="1:19">
      <c r="A14" s="10" t="s">
        <v>2590</v>
      </c>
      <c r="B14" s="11" t="s">
        <v>2591</v>
      </c>
      <c r="C14" s="11" t="s">
        <v>2589</v>
      </c>
      <c r="D14" s="12">
        <v>4.3</v>
      </c>
      <c r="E14" s="12">
        <v>4.3</v>
      </c>
      <c r="F14" s="12">
        <v>0</v>
      </c>
      <c r="G14" s="12">
        <v>0</v>
      </c>
      <c r="H14" s="12">
        <v>4.26</v>
      </c>
      <c r="I14" s="12">
        <v>4.26</v>
      </c>
      <c r="J14" s="12">
        <v>0</v>
      </c>
      <c r="K14" s="12">
        <v>0</v>
      </c>
      <c r="L14" s="19">
        <v>4.26</v>
      </c>
      <c r="M14" s="20">
        <v>1</v>
      </c>
      <c r="N14" s="20">
        <v>0.9987</v>
      </c>
      <c r="O14" s="12">
        <v>99.91</v>
      </c>
      <c r="P14" s="21" t="s">
        <v>2569</v>
      </c>
      <c r="Q14" s="11" t="s">
        <v>2052</v>
      </c>
      <c r="R14" s="12">
        <v>99.91</v>
      </c>
      <c r="S14" s="12" t="s">
        <v>2052</v>
      </c>
    </row>
    <row r="15" ht="14.25" customHeight="1" spans="1:19">
      <c r="A15" s="10" t="s">
        <v>2592</v>
      </c>
      <c r="B15" s="11" t="s">
        <v>2591</v>
      </c>
      <c r="C15" s="11" t="s">
        <v>2593</v>
      </c>
      <c r="D15" s="12">
        <v>50</v>
      </c>
      <c r="E15" s="12">
        <v>50</v>
      </c>
      <c r="F15" s="12">
        <v>0</v>
      </c>
      <c r="G15" s="12">
        <v>0</v>
      </c>
      <c r="H15" s="12">
        <v>17.44</v>
      </c>
      <c r="I15" s="12">
        <v>0</v>
      </c>
      <c r="J15" s="12">
        <v>17.44</v>
      </c>
      <c r="K15" s="12">
        <v>0</v>
      </c>
      <c r="L15" s="19">
        <v>15.75</v>
      </c>
      <c r="M15" s="20">
        <v>0.9031</v>
      </c>
      <c r="N15" s="20">
        <v>0.8762</v>
      </c>
      <c r="O15" s="12">
        <v>88.36</v>
      </c>
      <c r="P15" s="21" t="s">
        <v>2569</v>
      </c>
      <c r="Q15" s="11" t="s">
        <v>2052</v>
      </c>
      <c r="R15" s="12">
        <v>88.36</v>
      </c>
      <c r="S15" s="12" t="s">
        <v>2052</v>
      </c>
    </row>
    <row r="16" ht="14.25" customHeight="1" spans="1:19">
      <c r="A16" s="10" t="s">
        <v>2594</v>
      </c>
      <c r="B16" s="10" t="s">
        <v>2591</v>
      </c>
      <c r="C16" s="11" t="s">
        <v>2595</v>
      </c>
      <c r="D16" s="12">
        <v>300</v>
      </c>
      <c r="E16" s="12">
        <v>300</v>
      </c>
      <c r="F16" s="12">
        <v>0</v>
      </c>
      <c r="G16" s="12">
        <v>0</v>
      </c>
      <c r="H16" s="12">
        <v>16.6</v>
      </c>
      <c r="I16" s="12">
        <v>16.6</v>
      </c>
      <c r="J16" s="12">
        <v>0</v>
      </c>
      <c r="K16" s="12">
        <v>0</v>
      </c>
      <c r="L16" s="19">
        <v>16.6</v>
      </c>
      <c r="M16" s="20">
        <v>1</v>
      </c>
      <c r="N16" s="20">
        <v>0.8365</v>
      </c>
      <c r="O16" s="12">
        <v>87.55</v>
      </c>
      <c r="P16" s="21" t="s">
        <v>2569</v>
      </c>
      <c r="Q16" s="11" t="s">
        <v>2052</v>
      </c>
      <c r="R16" s="12">
        <v>87.55</v>
      </c>
      <c r="S16" s="12" t="s">
        <v>2052</v>
      </c>
    </row>
    <row r="17" ht="14.25" customHeight="1" spans="1:19">
      <c r="A17" s="10" t="s">
        <v>2596</v>
      </c>
      <c r="B17" s="11" t="s">
        <v>2591</v>
      </c>
      <c r="C17" s="11" t="s">
        <v>2597</v>
      </c>
      <c r="D17" s="12">
        <v>20</v>
      </c>
      <c r="E17" s="12">
        <v>20</v>
      </c>
      <c r="F17" s="12">
        <v>0</v>
      </c>
      <c r="G17" s="12">
        <v>0</v>
      </c>
      <c r="H17" s="12">
        <v>9.92</v>
      </c>
      <c r="I17" s="12">
        <v>9.92</v>
      </c>
      <c r="J17" s="12">
        <v>0</v>
      </c>
      <c r="K17" s="12">
        <v>0</v>
      </c>
      <c r="L17" s="19">
        <v>9.92</v>
      </c>
      <c r="M17" s="20">
        <v>1</v>
      </c>
      <c r="N17" s="20">
        <v>0.928</v>
      </c>
      <c r="O17" s="12">
        <v>94.96</v>
      </c>
      <c r="P17" s="21" t="s">
        <v>2569</v>
      </c>
      <c r="Q17" s="11" t="s">
        <v>2052</v>
      </c>
      <c r="R17" s="12">
        <v>94.96</v>
      </c>
      <c r="S17" s="12" t="s">
        <v>2052</v>
      </c>
    </row>
    <row r="18" ht="14.25" customHeight="1" spans="1:19">
      <c r="A18" s="10" t="s">
        <v>2598</v>
      </c>
      <c r="B18" s="11" t="s">
        <v>2591</v>
      </c>
      <c r="C18" s="11" t="s">
        <v>2599</v>
      </c>
      <c r="D18" s="12">
        <v>30</v>
      </c>
      <c r="E18" s="12">
        <v>30</v>
      </c>
      <c r="F18" s="12">
        <v>0</v>
      </c>
      <c r="G18" s="12">
        <v>0</v>
      </c>
      <c r="H18" s="12">
        <v>8.6</v>
      </c>
      <c r="I18" s="12">
        <v>8.6</v>
      </c>
      <c r="J18" s="12">
        <v>0</v>
      </c>
      <c r="K18" s="12">
        <v>0</v>
      </c>
      <c r="L18" s="19">
        <v>8.6</v>
      </c>
      <c r="M18" s="20">
        <v>1</v>
      </c>
      <c r="N18" s="20">
        <v>0.8605</v>
      </c>
      <c r="O18" s="12">
        <v>89.63</v>
      </c>
      <c r="P18" s="21" t="s">
        <v>2569</v>
      </c>
      <c r="Q18" s="11" t="s">
        <v>2052</v>
      </c>
      <c r="R18" s="12">
        <v>89.63</v>
      </c>
      <c r="S18" s="12" t="s">
        <v>2052</v>
      </c>
    </row>
    <row r="19" ht="14.25" customHeight="1" spans="1:19">
      <c r="A19" s="10" t="s">
        <v>2600</v>
      </c>
      <c r="B19" s="10" t="s">
        <v>2591</v>
      </c>
      <c r="C19" s="11" t="s">
        <v>2601</v>
      </c>
      <c r="D19" s="12">
        <v>20</v>
      </c>
      <c r="E19" s="12">
        <v>20</v>
      </c>
      <c r="F19" s="12">
        <v>0</v>
      </c>
      <c r="G19" s="12">
        <v>0</v>
      </c>
      <c r="H19" s="12">
        <v>19.47</v>
      </c>
      <c r="I19" s="12">
        <v>19.47</v>
      </c>
      <c r="J19" s="12">
        <v>0</v>
      </c>
      <c r="K19" s="12">
        <v>0</v>
      </c>
      <c r="L19" s="12">
        <v>19.47</v>
      </c>
      <c r="M19" s="20">
        <v>1</v>
      </c>
      <c r="N19" s="20">
        <v>0.9967</v>
      </c>
      <c r="O19" s="12">
        <v>99.79</v>
      </c>
      <c r="P19" s="21" t="s">
        <v>2585</v>
      </c>
      <c r="Q19" s="11" t="s">
        <v>2052</v>
      </c>
      <c r="R19" s="12">
        <v>99.79</v>
      </c>
      <c r="S19" s="12">
        <v>95.91</v>
      </c>
    </row>
    <row r="20" ht="14.25" customHeight="1" spans="1:19">
      <c r="A20" s="10" t="s">
        <v>2602</v>
      </c>
      <c r="B20" s="11" t="s">
        <v>2603</v>
      </c>
      <c r="C20" s="11" t="s">
        <v>2604</v>
      </c>
      <c r="D20" s="12">
        <v>20</v>
      </c>
      <c r="E20" s="12">
        <v>20</v>
      </c>
      <c r="F20" s="12">
        <v>0</v>
      </c>
      <c r="G20" s="12">
        <v>0</v>
      </c>
      <c r="H20" s="12">
        <v>13.53</v>
      </c>
      <c r="I20" s="12">
        <v>13.53</v>
      </c>
      <c r="J20" s="12">
        <v>0</v>
      </c>
      <c r="K20" s="12">
        <v>0</v>
      </c>
      <c r="L20" s="19">
        <v>13.53</v>
      </c>
      <c r="M20" s="20">
        <v>1</v>
      </c>
      <c r="N20" s="20">
        <v>0.959</v>
      </c>
      <c r="O20" s="12">
        <v>96.84</v>
      </c>
      <c r="P20" s="21" t="s">
        <v>2569</v>
      </c>
      <c r="Q20" s="11" t="s">
        <v>2052</v>
      </c>
      <c r="R20" s="12">
        <v>96.84</v>
      </c>
      <c r="S20" s="12" t="s">
        <v>2052</v>
      </c>
    </row>
    <row r="21" ht="14.25" customHeight="1" spans="1:19">
      <c r="A21" s="10" t="s">
        <v>2605</v>
      </c>
      <c r="B21" s="11" t="s">
        <v>2603</v>
      </c>
      <c r="C21" s="11" t="s">
        <v>2589</v>
      </c>
      <c r="D21" s="12">
        <v>8.59</v>
      </c>
      <c r="E21" s="12">
        <v>8.59</v>
      </c>
      <c r="F21" s="12">
        <v>0</v>
      </c>
      <c r="G21" s="12">
        <v>0</v>
      </c>
      <c r="H21" s="12">
        <v>4.42</v>
      </c>
      <c r="I21" s="12">
        <v>4.42</v>
      </c>
      <c r="J21" s="12">
        <v>0</v>
      </c>
      <c r="K21" s="12">
        <v>0</v>
      </c>
      <c r="L21" s="12">
        <v>4.42</v>
      </c>
      <c r="M21" s="20">
        <v>1</v>
      </c>
      <c r="N21" s="20">
        <v>0.9444</v>
      </c>
      <c r="O21" s="12">
        <v>95</v>
      </c>
      <c r="P21" s="21" t="s">
        <v>2569</v>
      </c>
      <c r="Q21" s="11" t="s">
        <v>2052</v>
      </c>
      <c r="R21" s="12">
        <v>95</v>
      </c>
      <c r="S21" s="12" t="s">
        <v>2052</v>
      </c>
    </row>
    <row r="22" ht="14.25" customHeight="1" spans="1:19">
      <c r="A22" s="10" t="s">
        <v>2606</v>
      </c>
      <c r="B22" s="11" t="s">
        <v>2603</v>
      </c>
      <c r="C22" s="10" t="s">
        <v>2607</v>
      </c>
      <c r="D22" s="13">
        <v>132</v>
      </c>
      <c r="E22" s="12">
        <v>132</v>
      </c>
      <c r="F22" s="12">
        <v>0</v>
      </c>
      <c r="G22" s="12">
        <v>0</v>
      </c>
      <c r="H22" s="12">
        <v>71.54</v>
      </c>
      <c r="I22" s="12">
        <v>71.54</v>
      </c>
      <c r="J22" s="12">
        <v>0</v>
      </c>
      <c r="K22" s="12">
        <v>0</v>
      </c>
      <c r="L22" s="12">
        <v>71.54</v>
      </c>
      <c r="M22" s="20">
        <v>1</v>
      </c>
      <c r="N22" s="20">
        <v>0.9933</v>
      </c>
      <c r="O22" s="13">
        <v>99.8</v>
      </c>
      <c r="P22" s="21" t="s">
        <v>2585</v>
      </c>
      <c r="Q22" s="11" t="s">
        <v>2052</v>
      </c>
      <c r="R22" s="12">
        <v>99.8</v>
      </c>
      <c r="S22" s="12"/>
    </row>
    <row r="23" ht="14.25" customHeight="1" spans="1:19">
      <c r="A23" s="10" t="s">
        <v>2608</v>
      </c>
      <c r="B23" s="11" t="s">
        <v>2603</v>
      </c>
      <c r="C23" s="11" t="s">
        <v>2609</v>
      </c>
      <c r="D23" s="12">
        <v>1020</v>
      </c>
      <c r="E23" s="14">
        <v>1020</v>
      </c>
      <c r="F23" s="12">
        <v>0</v>
      </c>
      <c r="G23" s="12">
        <v>0</v>
      </c>
      <c r="H23" s="12">
        <v>129.75</v>
      </c>
      <c r="I23" s="12">
        <v>53.96</v>
      </c>
      <c r="J23" s="12">
        <v>75.79</v>
      </c>
      <c r="K23" s="12">
        <v>0</v>
      </c>
      <c r="L23" s="12">
        <v>129.75</v>
      </c>
      <c r="M23" s="20">
        <v>1</v>
      </c>
      <c r="N23" s="22">
        <v>0.8909</v>
      </c>
      <c r="O23" s="12">
        <v>91.27</v>
      </c>
      <c r="P23" s="21" t="s">
        <v>2569</v>
      </c>
      <c r="Q23" s="12" t="s">
        <v>2052</v>
      </c>
      <c r="R23" s="12">
        <v>91.27</v>
      </c>
      <c r="S23" s="12" t="s">
        <v>2052</v>
      </c>
    </row>
    <row r="24" ht="14.25" customHeight="1" spans="1:19">
      <c r="A24" s="10" t="s">
        <v>2610</v>
      </c>
      <c r="B24" s="11" t="s">
        <v>2603</v>
      </c>
      <c r="C24" s="15" t="s">
        <v>2611</v>
      </c>
      <c r="D24" s="16">
        <v>28.46</v>
      </c>
      <c r="E24" s="12">
        <v>28.46</v>
      </c>
      <c r="F24" s="12">
        <v>0</v>
      </c>
      <c r="G24" s="12">
        <v>0</v>
      </c>
      <c r="H24" s="12">
        <v>28.46</v>
      </c>
      <c r="I24" s="12">
        <v>28.46</v>
      </c>
      <c r="J24" s="12">
        <v>0</v>
      </c>
      <c r="K24" s="12">
        <v>0</v>
      </c>
      <c r="L24" s="12">
        <v>28.46</v>
      </c>
      <c r="M24" s="20">
        <v>1</v>
      </c>
      <c r="N24" s="20">
        <v>1</v>
      </c>
      <c r="O24" s="16">
        <v>100</v>
      </c>
      <c r="P24" s="21" t="s">
        <v>2569</v>
      </c>
      <c r="Q24" s="11" t="s">
        <v>2052</v>
      </c>
      <c r="R24" s="12">
        <v>100</v>
      </c>
      <c r="S24" s="12" t="s">
        <v>2052</v>
      </c>
    </row>
    <row r="25" ht="14.25" customHeight="1" spans="1:19">
      <c r="A25" s="10" t="s">
        <v>2612</v>
      </c>
      <c r="B25" s="10" t="s">
        <v>2613</v>
      </c>
      <c r="C25" s="11" t="s">
        <v>2614</v>
      </c>
      <c r="D25" s="12">
        <v>6</v>
      </c>
      <c r="E25" s="12">
        <v>6</v>
      </c>
      <c r="F25" s="12">
        <v>0</v>
      </c>
      <c r="G25" s="12">
        <v>0</v>
      </c>
      <c r="H25" s="12">
        <v>4.05</v>
      </c>
      <c r="I25" s="12">
        <v>4.05</v>
      </c>
      <c r="J25" s="12">
        <v>0</v>
      </c>
      <c r="K25" s="12">
        <v>0</v>
      </c>
      <c r="L25" s="19">
        <v>4.05</v>
      </c>
      <c r="M25" s="20">
        <v>1</v>
      </c>
      <c r="N25" s="20">
        <v>1</v>
      </c>
      <c r="O25" s="12">
        <v>100</v>
      </c>
      <c r="P25" s="21" t="s">
        <v>2569</v>
      </c>
      <c r="Q25" s="11" t="s">
        <v>2052</v>
      </c>
      <c r="R25" s="12">
        <v>100</v>
      </c>
      <c r="S25" s="12" t="s">
        <v>2052</v>
      </c>
    </row>
    <row r="26" ht="14.25" customHeight="1" spans="1:19">
      <c r="A26" s="10" t="s">
        <v>2615</v>
      </c>
      <c r="B26" s="11" t="s">
        <v>2613</v>
      </c>
      <c r="C26" s="11" t="s">
        <v>2589</v>
      </c>
      <c r="D26" s="12">
        <v>12.88</v>
      </c>
      <c r="E26" s="12">
        <v>12.88</v>
      </c>
      <c r="F26" s="12">
        <v>0</v>
      </c>
      <c r="G26" s="12">
        <v>0</v>
      </c>
      <c r="H26" s="12">
        <v>12.07</v>
      </c>
      <c r="I26" s="12">
        <v>12.07</v>
      </c>
      <c r="J26" s="12">
        <v>0</v>
      </c>
      <c r="K26" s="12">
        <v>0</v>
      </c>
      <c r="L26" s="12">
        <v>12.07</v>
      </c>
      <c r="M26" s="20">
        <v>1</v>
      </c>
      <c r="N26" s="20">
        <v>0.9921</v>
      </c>
      <c r="O26" s="12">
        <v>99.69</v>
      </c>
      <c r="P26" s="21" t="s">
        <v>2569</v>
      </c>
      <c r="Q26" s="12" t="s">
        <v>2052</v>
      </c>
      <c r="R26" s="12">
        <v>99.69</v>
      </c>
      <c r="S26" s="12" t="s">
        <v>2052</v>
      </c>
    </row>
    <row r="27" ht="14.25" customHeight="1" spans="1:19">
      <c r="A27" s="10" t="s">
        <v>2616</v>
      </c>
      <c r="B27" s="11" t="s">
        <v>2613</v>
      </c>
      <c r="C27" s="11" t="s">
        <v>2617</v>
      </c>
      <c r="D27" s="12">
        <v>130</v>
      </c>
      <c r="E27" s="12">
        <v>130</v>
      </c>
      <c r="F27" s="12">
        <v>0</v>
      </c>
      <c r="G27" s="12">
        <v>0</v>
      </c>
      <c r="H27" s="12">
        <v>56.45</v>
      </c>
      <c r="I27" s="12">
        <v>56.45</v>
      </c>
      <c r="J27" s="12">
        <v>0</v>
      </c>
      <c r="K27" s="12">
        <v>0</v>
      </c>
      <c r="L27" s="12">
        <v>56.45</v>
      </c>
      <c r="M27" s="20">
        <v>1</v>
      </c>
      <c r="N27" s="20">
        <v>1</v>
      </c>
      <c r="O27" s="12">
        <v>100</v>
      </c>
      <c r="P27" s="21" t="s">
        <v>2569</v>
      </c>
      <c r="Q27" s="11" t="s">
        <v>2052</v>
      </c>
      <c r="R27" s="12">
        <v>100</v>
      </c>
      <c r="S27" s="12" t="s">
        <v>2052</v>
      </c>
    </row>
    <row r="28" ht="14.25" customHeight="1" spans="1:19">
      <c r="A28" s="10" t="s">
        <v>2618</v>
      </c>
      <c r="B28" s="11" t="s">
        <v>2613</v>
      </c>
      <c r="C28" s="11" t="s">
        <v>2619</v>
      </c>
      <c r="D28" s="12">
        <v>400</v>
      </c>
      <c r="E28" s="12">
        <v>400</v>
      </c>
      <c r="F28" s="12">
        <v>0</v>
      </c>
      <c r="G28" s="12">
        <v>0</v>
      </c>
      <c r="H28" s="12">
        <v>132.16</v>
      </c>
      <c r="I28" s="12">
        <v>132.16</v>
      </c>
      <c r="J28" s="12">
        <v>0</v>
      </c>
      <c r="K28" s="12">
        <v>0</v>
      </c>
      <c r="L28" s="12">
        <v>132.16</v>
      </c>
      <c r="M28" s="20">
        <v>1</v>
      </c>
      <c r="N28" s="20">
        <v>0.9442</v>
      </c>
      <c r="O28" s="12">
        <v>96.65</v>
      </c>
      <c r="P28" s="21" t="s">
        <v>2585</v>
      </c>
      <c r="Q28" s="11" t="s">
        <v>2052</v>
      </c>
      <c r="R28" s="12">
        <v>96.65</v>
      </c>
      <c r="S28" s="12">
        <v>94.66</v>
      </c>
    </row>
    <row r="29" ht="14.25" customHeight="1" spans="1:19">
      <c r="A29" s="10" t="s">
        <v>2620</v>
      </c>
      <c r="B29" s="11" t="s">
        <v>2613</v>
      </c>
      <c r="C29" s="11" t="s">
        <v>2621</v>
      </c>
      <c r="D29" s="12">
        <v>127.5</v>
      </c>
      <c r="E29" s="12">
        <v>127.5</v>
      </c>
      <c r="F29" s="12">
        <v>0</v>
      </c>
      <c r="G29" s="12">
        <v>0</v>
      </c>
      <c r="H29" s="12">
        <v>127.5</v>
      </c>
      <c r="I29" s="12">
        <v>127.5</v>
      </c>
      <c r="J29" s="12">
        <v>0</v>
      </c>
      <c r="K29" s="12">
        <v>0</v>
      </c>
      <c r="L29" s="12">
        <v>127.5</v>
      </c>
      <c r="M29" s="20">
        <v>1</v>
      </c>
      <c r="N29" s="20">
        <v>1</v>
      </c>
      <c r="O29" s="12">
        <v>100</v>
      </c>
      <c r="P29" s="21" t="s">
        <v>2585</v>
      </c>
      <c r="Q29" s="11" t="s">
        <v>2052</v>
      </c>
      <c r="R29" s="12">
        <v>100</v>
      </c>
      <c r="S29" s="12">
        <v>88</v>
      </c>
    </row>
    <row r="30" ht="14.25" customHeight="1" spans="1:19">
      <c r="A30" s="10" t="s">
        <v>2622</v>
      </c>
      <c r="B30" s="11" t="s">
        <v>2623</v>
      </c>
      <c r="C30" s="11" t="s">
        <v>2624</v>
      </c>
      <c r="D30" s="12">
        <v>79.35</v>
      </c>
      <c r="E30" s="12">
        <v>79.35</v>
      </c>
      <c r="F30" s="12">
        <v>0</v>
      </c>
      <c r="G30" s="12">
        <v>0</v>
      </c>
      <c r="H30" s="12">
        <v>79.35</v>
      </c>
      <c r="I30" s="12">
        <v>79.35</v>
      </c>
      <c r="J30" s="12">
        <v>0</v>
      </c>
      <c r="K30" s="12">
        <v>0</v>
      </c>
      <c r="L30" s="12">
        <v>79.35</v>
      </c>
      <c r="M30" s="20">
        <v>1</v>
      </c>
      <c r="N30" s="20">
        <v>1</v>
      </c>
      <c r="O30" s="12">
        <v>100</v>
      </c>
      <c r="P30" s="21" t="s">
        <v>2569</v>
      </c>
      <c r="Q30" s="11" t="s">
        <v>2052</v>
      </c>
      <c r="R30" s="12">
        <v>100</v>
      </c>
      <c r="S30" s="12" t="s">
        <v>2052</v>
      </c>
    </row>
    <row r="31" ht="14.25" customHeight="1" spans="1:19">
      <c r="A31" s="10" t="s">
        <v>2625</v>
      </c>
      <c r="B31" s="10" t="s">
        <v>2623</v>
      </c>
      <c r="C31" s="11" t="s">
        <v>2626</v>
      </c>
      <c r="D31" s="12">
        <v>20</v>
      </c>
      <c r="E31" s="12">
        <v>20</v>
      </c>
      <c r="F31" s="12">
        <v>0</v>
      </c>
      <c r="G31" s="12">
        <v>0</v>
      </c>
      <c r="H31" s="12">
        <v>20</v>
      </c>
      <c r="I31" s="12">
        <v>20</v>
      </c>
      <c r="J31" s="12">
        <v>0</v>
      </c>
      <c r="K31" s="12">
        <v>0</v>
      </c>
      <c r="L31" s="12">
        <v>18.65</v>
      </c>
      <c r="M31" s="20">
        <v>0.9325</v>
      </c>
      <c r="N31" s="20">
        <v>1</v>
      </c>
      <c r="O31" s="12">
        <v>99.32</v>
      </c>
      <c r="P31" s="21" t="s">
        <v>2569</v>
      </c>
      <c r="Q31" s="11" t="s">
        <v>2052</v>
      </c>
      <c r="R31" s="12">
        <v>99.33</v>
      </c>
      <c r="S31" s="12" t="s">
        <v>2052</v>
      </c>
    </row>
    <row r="32" ht="14.25" customHeight="1" spans="1:19">
      <c r="A32" s="10" t="s">
        <v>2627</v>
      </c>
      <c r="B32" s="11" t="s">
        <v>2623</v>
      </c>
      <c r="C32" s="11" t="s">
        <v>2589</v>
      </c>
      <c r="D32" s="12">
        <v>30.93</v>
      </c>
      <c r="E32" s="12">
        <v>30.93</v>
      </c>
      <c r="F32" s="12">
        <v>0</v>
      </c>
      <c r="G32" s="12">
        <v>0</v>
      </c>
      <c r="H32" s="12">
        <v>24.5</v>
      </c>
      <c r="I32" s="12">
        <v>24.5</v>
      </c>
      <c r="J32" s="12">
        <v>0</v>
      </c>
      <c r="K32" s="12">
        <v>0</v>
      </c>
      <c r="L32" s="19">
        <v>24.5</v>
      </c>
      <c r="M32" s="20">
        <v>1</v>
      </c>
      <c r="N32" s="20">
        <v>0.9703</v>
      </c>
      <c r="O32" s="12">
        <v>97.92</v>
      </c>
      <c r="P32" s="21" t="s">
        <v>2569</v>
      </c>
      <c r="Q32" s="11" t="s">
        <v>2052</v>
      </c>
      <c r="R32" s="12">
        <v>97.92</v>
      </c>
      <c r="S32" s="12" t="s">
        <v>2052</v>
      </c>
    </row>
    <row r="33" ht="14.25" customHeight="1" spans="1:19">
      <c r="A33" s="10" t="s">
        <v>2628</v>
      </c>
      <c r="B33" s="11" t="s">
        <v>2623</v>
      </c>
      <c r="C33" s="11" t="s">
        <v>2629</v>
      </c>
      <c r="D33" s="12">
        <v>50</v>
      </c>
      <c r="E33" s="12">
        <v>50</v>
      </c>
      <c r="F33" s="12">
        <v>0</v>
      </c>
      <c r="G33" s="12">
        <v>0</v>
      </c>
      <c r="H33" s="12">
        <v>0.69</v>
      </c>
      <c r="I33" s="12">
        <v>0.69</v>
      </c>
      <c r="J33" s="12">
        <v>0</v>
      </c>
      <c r="K33" s="12">
        <v>0</v>
      </c>
      <c r="L33" s="12">
        <v>0.69</v>
      </c>
      <c r="M33" s="20">
        <v>1</v>
      </c>
      <c r="N33" s="20">
        <v>1</v>
      </c>
      <c r="O33" s="12">
        <v>100</v>
      </c>
      <c r="P33" s="21" t="s">
        <v>2569</v>
      </c>
      <c r="Q33" s="11" t="s">
        <v>2052</v>
      </c>
      <c r="R33" s="12">
        <v>100</v>
      </c>
      <c r="S33" s="12" t="s">
        <v>2052</v>
      </c>
    </row>
    <row r="34" ht="14.25" customHeight="1" spans="1:19">
      <c r="A34" s="10" t="s">
        <v>2630</v>
      </c>
      <c r="B34" s="10" t="s">
        <v>2623</v>
      </c>
      <c r="C34" s="11" t="s">
        <v>2631</v>
      </c>
      <c r="D34" s="12">
        <v>50</v>
      </c>
      <c r="E34" s="12">
        <v>50</v>
      </c>
      <c r="F34" s="12">
        <v>0</v>
      </c>
      <c r="G34" s="12">
        <v>0</v>
      </c>
      <c r="H34" s="12">
        <v>3.04</v>
      </c>
      <c r="I34" s="12">
        <v>3.04</v>
      </c>
      <c r="J34" s="12">
        <v>0</v>
      </c>
      <c r="K34" s="12">
        <v>0</v>
      </c>
      <c r="L34" s="12">
        <v>3.04</v>
      </c>
      <c r="M34" s="20">
        <v>1</v>
      </c>
      <c r="N34" s="20">
        <v>0.9061</v>
      </c>
      <c r="O34" s="12">
        <v>90.61</v>
      </c>
      <c r="P34" s="21" t="s">
        <v>2569</v>
      </c>
      <c r="Q34" s="11" t="s">
        <v>2052</v>
      </c>
      <c r="R34" s="12">
        <v>90.61</v>
      </c>
      <c r="S34" s="12" t="s">
        <v>2052</v>
      </c>
    </row>
    <row r="35" ht="14.25" customHeight="1" spans="1:19">
      <c r="A35" s="10" t="s">
        <v>2632</v>
      </c>
      <c r="B35" s="11" t="s">
        <v>2623</v>
      </c>
      <c r="C35" s="11" t="s">
        <v>2633</v>
      </c>
      <c r="D35" s="12">
        <v>300</v>
      </c>
      <c r="E35" s="12">
        <v>300</v>
      </c>
      <c r="F35" s="12">
        <v>0</v>
      </c>
      <c r="G35" s="12">
        <v>0</v>
      </c>
      <c r="H35" s="12">
        <v>298.27</v>
      </c>
      <c r="I35" s="12">
        <v>298.27</v>
      </c>
      <c r="J35" s="12">
        <v>0</v>
      </c>
      <c r="K35" s="12">
        <v>0</v>
      </c>
      <c r="L35" s="12">
        <v>298.27</v>
      </c>
      <c r="M35" s="20">
        <v>1</v>
      </c>
      <c r="N35" s="20">
        <v>0.9993</v>
      </c>
      <c r="O35" s="12">
        <v>99.94</v>
      </c>
      <c r="P35" s="21" t="s">
        <v>2585</v>
      </c>
      <c r="Q35" s="11" t="s">
        <v>2052</v>
      </c>
      <c r="R35" s="12">
        <v>99.94</v>
      </c>
      <c r="S35" s="12">
        <v>94.98</v>
      </c>
    </row>
    <row r="36" ht="14.25" customHeight="1" spans="1:19">
      <c r="A36" s="10" t="s">
        <v>2634</v>
      </c>
      <c r="B36" s="11" t="s">
        <v>2623</v>
      </c>
      <c r="C36" s="11" t="s">
        <v>2635</v>
      </c>
      <c r="D36" s="12">
        <v>30</v>
      </c>
      <c r="E36" s="12">
        <v>30</v>
      </c>
      <c r="F36" s="12">
        <v>0</v>
      </c>
      <c r="G36" s="12">
        <v>0</v>
      </c>
      <c r="H36" s="12">
        <v>16.24</v>
      </c>
      <c r="I36" s="12">
        <v>16.24</v>
      </c>
      <c r="J36" s="12">
        <v>0</v>
      </c>
      <c r="K36" s="12">
        <v>0</v>
      </c>
      <c r="L36" s="12">
        <v>16.24</v>
      </c>
      <c r="M36" s="20">
        <v>1</v>
      </c>
      <c r="N36" s="20">
        <v>1</v>
      </c>
      <c r="O36" s="12">
        <v>100</v>
      </c>
      <c r="P36" s="21" t="s">
        <v>2569</v>
      </c>
      <c r="Q36" s="11" t="s">
        <v>2052</v>
      </c>
      <c r="R36" s="12">
        <v>100</v>
      </c>
      <c r="S36" s="12" t="s">
        <v>2052</v>
      </c>
    </row>
    <row r="37" ht="14.25" customHeight="1" spans="1:19">
      <c r="A37" s="10" t="s">
        <v>2636</v>
      </c>
      <c r="B37" s="11" t="s">
        <v>2623</v>
      </c>
      <c r="C37" s="10" t="s">
        <v>2637</v>
      </c>
      <c r="D37" s="13">
        <v>44.36</v>
      </c>
      <c r="E37" s="12">
        <v>44.36</v>
      </c>
      <c r="F37" s="12">
        <v>0</v>
      </c>
      <c r="G37" s="12">
        <v>0</v>
      </c>
      <c r="H37" s="12">
        <v>44.36</v>
      </c>
      <c r="I37" s="12">
        <v>44.36</v>
      </c>
      <c r="J37" s="12">
        <v>0</v>
      </c>
      <c r="K37" s="12">
        <v>0</v>
      </c>
      <c r="L37" s="12">
        <v>44.36</v>
      </c>
      <c r="M37" s="20">
        <v>1</v>
      </c>
      <c r="N37" s="20">
        <v>1</v>
      </c>
      <c r="O37" s="13">
        <v>100</v>
      </c>
      <c r="P37" s="21" t="s">
        <v>2569</v>
      </c>
      <c r="Q37" s="11" t="s">
        <v>2052</v>
      </c>
      <c r="R37" s="12">
        <v>100</v>
      </c>
      <c r="S37" s="12" t="s">
        <v>2052</v>
      </c>
    </row>
    <row r="38" ht="14.25" customHeight="1" spans="1:19">
      <c r="A38" s="10" t="s">
        <v>2638</v>
      </c>
      <c r="B38" s="11" t="s">
        <v>2623</v>
      </c>
      <c r="C38" s="11" t="s">
        <v>2639</v>
      </c>
      <c r="D38" s="12">
        <v>0</v>
      </c>
      <c r="E38" s="14">
        <v>0</v>
      </c>
      <c r="F38" s="12">
        <v>0</v>
      </c>
      <c r="G38" s="12">
        <v>0</v>
      </c>
      <c r="H38" s="12">
        <v>26.5</v>
      </c>
      <c r="I38" s="12">
        <v>26.5</v>
      </c>
      <c r="J38" s="12">
        <v>0</v>
      </c>
      <c r="K38" s="12">
        <v>0</v>
      </c>
      <c r="L38" s="12">
        <v>26.5</v>
      </c>
      <c r="M38" s="20">
        <v>1</v>
      </c>
      <c r="N38" s="22">
        <v>0.9332</v>
      </c>
      <c r="O38" s="12">
        <v>94.66</v>
      </c>
      <c r="P38" s="21" t="s">
        <v>2569</v>
      </c>
      <c r="Q38" s="12" t="s">
        <v>2052</v>
      </c>
      <c r="R38" s="12">
        <v>94.66</v>
      </c>
      <c r="S38" s="12" t="s">
        <v>2052</v>
      </c>
    </row>
    <row r="39" ht="14.25" customHeight="1" spans="1:19">
      <c r="A39" s="10" t="s">
        <v>2640</v>
      </c>
      <c r="B39" s="11" t="s">
        <v>2641</v>
      </c>
      <c r="C39" s="15" t="s">
        <v>2642</v>
      </c>
      <c r="D39" s="16">
        <v>100</v>
      </c>
      <c r="E39" s="12">
        <v>100</v>
      </c>
      <c r="F39" s="12">
        <v>0</v>
      </c>
      <c r="G39" s="12">
        <v>0</v>
      </c>
      <c r="H39" s="12">
        <v>100</v>
      </c>
      <c r="I39" s="12">
        <v>100</v>
      </c>
      <c r="J39" s="12">
        <v>0</v>
      </c>
      <c r="K39" s="12">
        <v>0</v>
      </c>
      <c r="L39" s="19">
        <v>100</v>
      </c>
      <c r="M39" s="20">
        <v>1</v>
      </c>
      <c r="N39" s="20">
        <v>0.9857</v>
      </c>
      <c r="O39" s="16">
        <v>98.5</v>
      </c>
      <c r="P39" s="21" t="s">
        <v>2569</v>
      </c>
      <c r="Q39" s="11" t="s">
        <v>2052</v>
      </c>
      <c r="R39" s="12">
        <v>98.5</v>
      </c>
      <c r="S39" s="12" t="s">
        <v>2052</v>
      </c>
    </row>
    <row r="40" ht="14.25" customHeight="1" spans="1:19">
      <c r="A40" s="10" t="s">
        <v>2643</v>
      </c>
      <c r="B40" s="10" t="s">
        <v>2641</v>
      </c>
      <c r="C40" s="11" t="s">
        <v>2644</v>
      </c>
      <c r="D40" s="12">
        <v>15</v>
      </c>
      <c r="E40" s="12">
        <v>15</v>
      </c>
      <c r="F40" s="12">
        <v>0</v>
      </c>
      <c r="G40" s="12">
        <v>0</v>
      </c>
      <c r="H40" s="12">
        <v>5.16</v>
      </c>
      <c r="I40" s="12">
        <v>5.16</v>
      </c>
      <c r="J40" s="12">
        <v>0</v>
      </c>
      <c r="K40" s="12">
        <v>0</v>
      </c>
      <c r="L40" s="19">
        <v>5.16</v>
      </c>
      <c r="M40" s="20">
        <v>1</v>
      </c>
      <c r="N40" s="20">
        <v>0.8288</v>
      </c>
      <c r="O40" s="12">
        <v>85.3</v>
      </c>
      <c r="P40" s="21" t="s">
        <v>2569</v>
      </c>
      <c r="Q40" s="11" t="s">
        <v>2052</v>
      </c>
      <c r="R40" s="12">
        <v>85.3</v>
      </c>
      <c r="S40" s="12" t="s">
        <v>2052</v>
      </c>
    </row>
    <row r="41" ht="14.25" customHeight="1" spans="1:19">
      <c r="A41" s="10" t="s">
        <v>2645</v>
      </c>
      <c r="B41" s="11" t="s">
        <v>2641</v>
      </c>
      <c r="C41" s="11" t="s">
        <v>2646</v>
      </c>
      <c r="D41" s="12">
        <v>10</v>
      </c>
      <c r="E41" s="12">
        <v>10</v>
      </c>
      <c r="F41" s="12">
        <v>0</v>
      </c>
      <c r="G41" s="12">
        <v>0</v>
      </c>
      <c r="H41" s="12">
        <v>8.7</v>
      </c>
      <c r="I41" s="12">
        <v>8.7</v>
      </c>
      <c r="J41" s="12">
        <v>0</v>
      </c>
      <c r="K41" s="12">
        <v>0</v>
      </c>
      <c r="L41" s="19">
        <v>8.7</v>
      </c>
      <c r="M41" s="20">
        <v>1</v>
      </c>
      <c r="N41" s="20">
        <v>0.9714</v>
      </c>
      <c r="O41" s="12">
        <v>97</v>
      </c>
      <c r="P41" s="21" t="s">
        <v>2569</v>
      </c>
      <c r="Q41" s="12" t="s">
        <v>2052</v>
      </c>
      <c r="R41" s="12">
        <v>97</v>
      </c>
      <c r="S41" s="12" t="s">
        <v>2052</v>
      </c>
    </row>
    <row r="42" ht="14.25" customHeight="1" spans="1:19">
      <c r="A42" s="10" t="s">
        <v>2647</v>
      </c>
      <c r="B42" s="11" t="s">
        <v>2641</v>
      </c>
      <c r="C42" s="11" t="s">
        <v>2648</v>
      </c>
      <c r="D42" s="12">
        <v>60</v>
      </c>
      <c r="E42" s="12">
        <v>60</v>
      </c>
      <c r="F42" s="12">
        <v>0</v>
      </c>
      <c r="G42" s="12">
        <v>0</v>
      </c>
      <c r="H42" s="12">
        <v>55.06</v>
      </c>
      <c r="I42" s="12">
        <v>37.03</v>
      </c>
      <c r="J42" s="12">
        <v>18.03</v>
      </c>
      <c r="K42" s="12">
        <v>0</v>
      </c>
      <c r="L42" s="19">
        <v>55.06</v>
      </c>
      <c r="M42" s="20">
        <v>1</v>
      </c>
      <c r="N42" s="20">
        <v>0.956</v>
      </c>
      <c r="O42" s="12">
        <v>96.38</v>
      </c>
      <c r="P42" s="21" t="s">
        <v>2569</v>
      </c>
      <c r="Q42" s="11" t="s">
        <v>2052</v>
      </c>
      <c r="R42" s="12">
        <v>96.38</v>
      </c>
      <c r="S42" s="12" t="s">
        <v>2052</v>
      </c>
    </row>
    <row r="43" ht="14.25" customHeight="1" spans="1:19">
      <c r="A43" s="10" t="s">
        <v>2649</v>
      </c>
      <c r="B43" s="11" t="s">
        <v>2641</v>
      </c>
      <c r="C43" s="11" t="s">
        <v>2650</v>
      </c>
      <c r="D43" s="12">
        <v>50</v>
      </c>
      <c r="E43" s="12">
        <v>50</v>
      </c>
      <c r="F43" s="12">
        <v>0</v>
      </c>
      <c r="G43" s="12">
        <v>0</v>
      </c>
      <c r="H43" s="12">
        <v>4.5</v>
      </c>
      <c r="I43" s="12">
        <v>0</v>
      </c>
      <c r="J43" s="12">
        <v>0</v>
      </c>
      <c r="K43" s="12">
        <v>4.5</v>
      </c>
      <c r="L43" s="12">
        <v>4.5</v>
      </c>
      <c r="M43" s="20">
        <v>1</v>
      </c>
      <c r="N43" s="20">
        <v>0.9714</v>
      </c>
      <c r="O43" s="12">
        <v>97</v>
      </c>
      <c r="P43" s="21" t="s">
        <v>2569</v>
      </c>
      <c r="Q43" s="11" t="s">
        <v>2052</v>
      </c>
      <c r="R43" s="12">
        <v>97</v>
      </c>
      <c r="S43" s="12" t="s">
        <v>2052</v>
      </c>
    </row>
    <row r="44" ht="14.25" customHeight="1" spans="1:19">
      <c r="A44" s="10" t="s">
        <v>2651</v>
      </c>
      <c r="B44" s="11" t="s">
        <v>2641</v>
      </c>
      <c r="C44" s="11" t="s">
        <v>2652</v>
      </c>
      <c r="D44" s="12">
        <v>30</v>
      </c>
      <c r="E44" s="12">
        <v>30</v>
      </c>
      <c r="F44" s="12">
        <v>0</v>
      </c>
      <c r="G44" s="12">
        <v>0</v>
      </c>
      <c r="H44" s="12">
        <v>2</v>
      </c>
      <c r="I44" s="12">
        <v>2</v>
      </c>
      <c r="J44" s="12">
        <v>0</v>
      </c>
      <c r="K44" s="12">
        <v>0</v>
      </c>
      <c r="L44" s="12">
        <v>2</v>
      </c>
      <c r="M44" s="20">
        <v>1</v>
      </c>
      <c r="N44" s="20">
        <v>0.9857</v>
      </c>
      <c r="O44" s="12">
        <v>98.5</v>
      </c>
      <c r="P44" s="21" t="s">
        <v>2569</v>
      </c>
      <c r="Q44" s="11" t="s">
        <v>2052</v>
      </c>
      <c r="R44" s="12">
        <v>98.5</v>
      </c>
      <c r="S44" s="12" t="s">
        <v>2052</v>
      </c>
    </row>
    <row r="45" ht="14.25" customHeight="1" spans="1:19">
      <c r="A45" s="10" t="s">
        <v>2653</v>
      </c>
      <c r="B45" s="11" t="s">
        <v>2641</v>
      </c>
      <c r="C45" s="11" t="s">
        <v>2654</v>
      </c>
      <c r="D45" s="12">
        <v>200</v>
      </c>
      <c r="E45" s="12">
        <v>200</v>
      </c>
      <c r="F45" s="12">
        <v>0</v>
      </c>
      <c r="G45" s="12">
        <v>0</v>
      </c>
      <c r="H45" s="12">
        <v>200</v>
      </c>
      <c r="I45" s="12">
        <v>200</v>
      </c>
      <c r="J45" s="12">
        <v>0</v>
      </c>
      <c r="K45" s="12">
        <v>0</v>
      </c>
      <c r="L45" s="12">
        <v>200</v>
      </c>
      <c r="M45" s="20">
        <v>1</v>
      </c>
      <c r="N45" s="20">
        <v>0.9857</v>
      </c>
      <c r="O45" s="12">
        <v>98.5</v>
      </c>
      <c r="P45" s="21" t="s">
        <v>2569</v>
      </c>
      <c r="Q45" s="11" t="s">
        <v>2052</v>
      </c>
      <c r="R45" s="12">
        <v>98.5</v>
      </c>
      <c r="S45" s="12" t="s">
        <v>2052</v>
      </c>
    </row>
    <row r="46" ht="14.25" customHeight="1" spans="1:19">
      <c r="A46" s="10" t="s">
        <v>2655</v>
      </c>
      <c r="B46" s="10" t="s">
        <v>2641</v>
      </c>
      <c r="C46" s="11" t="s">
        <v>2656</v>
      </c>
      <c r="D46" s="12">
        <v>15</v>
      </c>
      <c r="E46" s="12">
        <v>15</v>
      </c>
      <c r="F46" s="12">
        <v>0</v>
      </c>
      <c r="G46" s="12">
        <v>0</v>
      </c>
      <c r="H46" s="12">
        <v>14.5</v>
      </c>
      <c r="I46" s="12">
        <v>14.5</v>
      </c>
      <c r="J46" s="12">
        <v>0</v>
      </c>
      <c r="K46" s="12">
        <v>0</v>
      </c>
      <c r="L46" s="12">
        <v>14.5</v>
      </c>
      <c r="M46" s="20">
        <v>1</v>
      </c>
      <c r="N46" s="20">
        <v>0.981</v>
      </c>
      <c r="O46" s="12">
        <v>98.17</v>
      </c>
      <c r="P46" s="21" t="s">
        <v>2569</v>
      </c>
      <c r="Q46" s="11" t="s">
        <v>2052</v>
      </c>
      <c r="R46" s="12">
        <v>98.17</v>
      </c>
      <c r="S46" s="12" t="s">
        <v>2052</v>
      </c>
    </row>
    <row r="47" ht="14.25" customHeight="1" spans="1:19">
      <c r="A47" s="10" t="s">
        <v>2657</v>
      </c>
      <c r="B47" s="11" t="s">
        <v>2641</v>
      </c>
      <c r="C47" s="11" t="s">
        <v>2658</v>
      </c>
      <c r="D47" s="12">
        <v>40</v>
      </c>
      <c r="E47" s="12">
        <v>40</v>
      </c>
      <c r="F47" s="12">
        <v>0</v>
      </c>
      <c r="G47" s="12">
        <v>0</v>
      </c>
      <c r="H47" s="12">
        <v>37.03</v>
      </c>
      <c r="I47" s="12">
        <v>37.03</v>
      </c>
      <c r="J47" s="12">
        <v>0</v>
      </c>
      <c r="K47" s="12">
        <v>0</v>
      </c>
      <c r="L47" s="12">
        <v>37.03</v>
      </c>
      <c r="M47" s="20">
        <v>1</v>
      </c>
      <c r="N47" s="20">
        <v>0.9502</v>
      </c>
      <c r="O47" s="12">
        <v>96.51</v>
      </c>
      <c r="P47" s="21" t="s">
        <v>2569</v>
      </c>
      <c r="Q47" s="11" t="s">
        <v>2052</v>
      </c>
      <c r="R47" s="12">
        <v>96.51</v>
      </c>
      <c r="S47" s="12" t="s">
        <v>2052</v>
      </c>
    </row>
    <row r="48" ht="14.25" customHeight="1" spans="1:19">
      <c r="A48" s="10" t="s">
        <v>2659</v>
      </c>
      <c r="B48" s="11" t="s">
        <v>2641</v>
      </c>
      <c r="C48" s="11" t="s">
        <v>2660</v>
      </c>
      <c r="D48" s="12">
        <v>39.6</v>
      </c>
      <c r="E48" s="12">
        <v>39.6</v>
      </c>
      <c r="F48" s="12">
        <v>0</v>
      </c>
      <c r="G48" s="12">
        <v>0</v>
      </c>
      <c r="H48" s="12">
        <v>39.6</v>
      </c>
      <c r="I48" s="12">
        <v>39.6</v>
      </c>
      <c r="J48" s="12">
        <v>0</v>
      </c>
      <c r="K48" s="12">
        <v>0</v>
      </c>
      <c r="L48" s="12">
        <v>39.6</v>
      </c>
      <c r="M48" s="20">
        <v>1</v>
      </c>
      <c r="N48" s="20">
        <v>0.9857</v>
      </c>
      <c r="O48" s="12">
        <v>98.5</v>
      </c>
      <c r="P48" s="21" t="s">
        <v>2569</v>
      </c>
      <c r="Q48" s="11" t="s">
        <v>2052</v>
      </c>
      <c r="R48" s="12">
        <v>98.5</v>
      </c>
      <c r="S48" s="12" t="s">
        <v>2052</v>
      </c>
    </row>
    <row r="49" ht="14.25" customHeight="1" spans="1:19">
      <c r="A49" s="10" t="s">
        <v>2661</v>
      </c>
      <c r="B49" s="10" t="s">
        <v>2641</v>
      </c>
      <c r="C49" s="11" t="s">
        <v>2662</v>
      </c>
      <c r="D49" s="12">
        <v>2192.94</v>
      </c>
      <c r="E49" s="12">
        <v>2192.94</v>
      </c>
      <c r="F49" s="12">
        <v>0</v>
      </c>
      <c r="G49" s="12">
        <v>0</v>
      </c>
      <c r="H49" s="12">
        <v>1.36</v>
      </c>
      <c r="I49" s="12">
        <v>1.36</v>
      </c>
      <c r="J49" s="12">
        <v>0</v>
      </c>
      <c r="K49" s="12">
        <v>0</v>
      </c>
      <c r="L49" s="12">
        <v>1.36</v>
      </c>
      <c r="M49" s="20">
        <v>1</v>
      </c>
      <c r="N49" s="20">
        <v>0.9594</v>
      </c>
      <c r="O49" s="12">
        <v>97.57</v>
      </c>
      <c r="P49" s="21" t="s">
        <v>2569</v>
      </c>
      <c r="Q49" s="11" t="s">
        <v>2052</v>
      </c>
      <c r="R49" s="12">
        <v>97.57</v>
      </c>
      <c r="S49" s="12" t="s">
        <v>2052</v>
      </c>
    </row>
    <row r="50" ht="14.25" customHeight="1" spans="1:19">
      <c r="A50" s="10" t="s">
        <v>2663</v>
      </c>
      <c r="B50" s="11" t="s">
        <v>2641</v>
      </c>
      <c r="C50" s="11" t="s">
        <v>2664</v>
      </c>
      <c r="D50" s="12">
        <v>350</v>
      </c>
      <c r="E50" s="12">
        <v>350</v>
      </c>
      <c r="F50" s="12">
        <v>0</v>
      </c>
      <c r="G50" s="12">
        <v>0</v>
      </c>
      <c r="H50" s="12">
        <v>283.08</v>
      </c>
      <c r="I50" s="12">
        <v>283.08</v>
      </c>
      <c r="J50" s="12">
        <v>0</v>
      </c>
      <c r="K50" s="12">
        <v>0</v>
      </c>
      <c r="L50" s="12">
        <v>283.08</v>
      </c>
      <c r="M50" s="20">
        <v>1</v>
      </c>
      <c r="N50" s="20">
        <v>0.924</v>
      </c>
      <c r="O50" s="12">
        <v>94.48</v>
      </c>
      <c r="P50" s="21" t="s">
        <v>2569</v>
      </c>
      <c r="Q50" s="11" t="s">
        <v>2052</v>
      </c>
      <c r="R50" s="12">
        <v>94.48</v>
      </c>
      <c r="S50" s="12" t="s">
        <v>2052</v>
      </c>
    </row>
    <row r="51" ht="14.25" customHeight="1" spans="1:19">
      <c r="A51" s="10" t="s">
        <v>2665</v>
      </c>
      <c r="B51" s="11" t="s">
        <v>2641</v>
      </c>
      <c r="C51" s="11" t="s">
        <v>2666</v>
      </c>
      <c r="D51" s="12">
        <v>29.35</v>
      </c>
      <c r="E51" s="12">
        <v>29.35</v>
      </c>
      <c r="F51" s="12">
        <v>0</v>
      </c>
      <c r="G51" s="12">
        <v>0</v>
      </c>
      <c r="H51" s="12">
        <v>29.34</v>
      </c>
      <c r="I51" s="12">
        <v>29.34</v>
      </c>
      <c r="J51" s="12">
        <v>0</v>
      </c>
      <c r="K51" s="12">
        <v>0</v>
      </c>
      <c r="L51" s="12">
        <v>29.34</v>
      </c>
      <c r="M51" s="20">
        <v>1</v>
      </c>
      <c r="N51" s="20">
        <v>0.9857</v>
      </c>
      <c r="O51" s="12">
        <v>98.5</v>
      </c>
      <c r="P51" s="21" t="s">
        <v>2569</v>
      </c>
      <c r="Q51" s="11" t="s">
        <v>2052</v>
      </c>
      <c r="R51" s="12">
        <v>98.5</v>
      </c>
      <c r="S51" s="12" t="s">
        <v>2052</v>
      </c>
    </row>
    <row r="52" ht="14.25" customHeight="1" spans="1:19">
      <c r="A52" s="10" t="s">
        <v>2667</v>
      </c>
      <c r="B52" s="11" t="s">
        <v>2641</v>
      </c>
      <c r="C52" s="10" t="s">
        <v>2668</v>
      </c>
      <c r="D52" s="13">
        <v>5</v>
      </c>
      <c r="E52" s="12">
        <v>5</v>
      </c>
      <c r="F52" s="12">
        <v>0</v>
      </c>
      <c r="G52" s="12">
        <v>0</v>
      </c>
      <c r="H52" s="12">
        <v>5</v>
      </c>
      <c r="I52" s="12">
        <v>5</v>
      </c>
      <c r="J52" s="12">
        <v>0</v>
      </c>
      <c r="K52" s="12">
        <v>0</v>
      </c>
      <c r="L52" s="12">
        <v>5</v>
      </c>
      <c r="M52" s="20">
        <v>1</v>
      </c>
      <c r="N52" s="20">
        <v>0.9683</v>
      </c>
      <c r="O52" s="13">
        <v>96.96</v>
      </c>
      <c r="P52" s="21" t="s">
        <v>2569</v>
      </c>
      <c r="Q52" s="11" t="s">
        <v>2052</v>
      </c>
      <c r="R52" s="12">
        <v>96.96</v>
      </c>
      <c r="S52" s="12" t="s">
        <v>2052</v>
      </c>
    </row>
    <row r="53" ht="14.25" customHeight="1" spans="1:19">
      <c r="A53" s="10" t="s">
        <v>2669</v>
      </c>
      <c r="B53" s="11" t="s">
        <v>2641</v>
      </c>
      <c r="C53" s="11" t="s">
        <v>2670</v>
      </c>
      <c r="D53" s="12">
        <v>93.54</v>
      </c>
      <c r="E53" s="14">
        <v>93.54</v>
      </c>
      <c r="F53" s="12">
        <v>0</v>
      </c>
      <c r="G53" s="12">
        <v>0</v>
      </c>
      <c r="H53" s="12">
        <v>93.54</v>
      </c>
      <c r="I53" s="12">
        <v>93.54</v>
      </c>
      <c r="J53" s="12">
        <v>0</v>
      </c>
      <c r="K53" s="12">
        <v>0</v>
      </c>
      <c r="L53" s="12">
        <v>93.54</v>
      </c>
      <c r="M53" s="20">
        <v>1</v>
      </c>
      <c r="N53" s="22">
        <v>0.9889</v>
      </c>
      <c r="O53" s="12">
        <v>98.5</v>
      </c>
      <c r="P53" s="21" t="s">
        <v>2569</v>
      </c>
      <c r="Q53" s="12" t="s">
        <v>2052</v>
      </c>
      <c r="R53" s="12">
        <v>98.5</v>
      </c>
      <c r="S53" s="12" t="s">
        <v>2052</v>
      </c>
    </row>
    <row r="54" ht="14.25" customHeight="1" spans="1:19">
      <c r="A54" s="10" t="s">
        <v>2671</v>
      </c>
      <c r="B54" s="11" t="s">
        <v>2641</v>
      </c>
      <c r="C54" s="15" t="s">
        <v>2672</v>
      </c>
      <c r="D54" s="16">
        <v>20</v>
      </c>
      <c r="E54" s="12">
        <v>20</v>
      </c>
      <c r="F54" s="12">
        <v>0</v>
      </c>
      <c r="G54" s="12">
        <v>0</v>
      </c>
      <c r="H54" s="12">
        <v>12.55</v>
      </c>
      <c r="I54" s="12">
        <v>11.7</v>
      </c>
      <c r="J54" s="12">
        <v>0.85</v>
      </c>
      <c r="K54" s="12">
        <v>0</v>
      </c>
      <c r="L54" s="12">
        <v>12.55</v>
      </c>
      <c r="M54" s="20">
        <v>1</v>
      </c>
      <c r="N54" s="20">
        <v>0.8944</v>
      </c>
      <c r="O54" s="16">
        <v>91.06</v>
      </c>
      <c r="P54" s="21" t="s">
        <v>2569</v>
      </c>
      <c r="Q54" s="11" t="s">
        <v>2052</v>
      </c>
      <c r="R54" s="12">
        <v>91.06</v>
      </c>
      <c r="S54" s="12" t="s">
        <v>2052</v>
      </c>
    </row>
    <row r="55" ht="14.25" customHeight="1" spans="1:19">
      <c r="A55" s="10" t="s">
        <v>2673</v>
      </c>
      <c r="B55" s="10" t="s">
        <v>2641</v>
      </c>
      <c r="C55" s="11" t="s">
        <v>2674</v>
      </c>
      <c r="D55" s="12">
        <v>100</v>
      </c>
      <c r="E55" s="12">
        <v>100</v>
      </c>
      <c r="F55" s="12">
        <v>0</v>
      </c>
      <c r="G55" s="12">
        <v>0</v>
      </c>
      <c r="H55" s="12">
        <v>0.31</v>
      </c>
      <c r="I55" s="12">
        <v>0</v>
      </c>
      <c r="J55" s="12">
        <v>0</v>
      </c>
      <c r="K55" s="12">
        <v>0.31</v>
      </c>
      <c r="L55" s="12">
        <v>0.31</v>
      </c>
      <c r="M55" s="20">
        <v>1</v>
      </c>
      <c r="N55" s="20">
        <v>0.9571</v>
      </c>
      <c r="O55" s="12">
        <v>95.5</v>
      </c>
      <c r="P55" s="21" t="s">
        <v>2569</v>
      </c>
      <c r="Q55" s="11" t="s">
        <v>2052</v>
      </c>
      <c r="R55" s="12">
        <v>95.5</v>
      </c>
      <c r="S55" s="12" t="s">
        <v>2052</v>
      </c>
    </row>
    <row r="56" ht="14.25" customHeight="1" spans="1:19">
      <c r="A56" s="10" t="s">
        <v>2675</v>
      </c>
      <c r="B56" s="11" t="s">
        <v>2641</v>
      </c>
      <c r="C56" s="11" t="s">
        <v>2676</v>
      </c>
      <c r="D56" s="12">
        <v>199.55</v>
      </c>
      <c r="E56" s="12">
        <v>199.55</v>
      </c>
      <c r="F56" s="12">
        <v>0</v>
      </c>
      <c r="G56" s="12">
        <v>0</v>
      </c>
      <c r="H56" s="12">
        <v>199.54</v>
      </c>
      <c r="I56" s="12">
        <v>199.54</v>
      </c>
      <c r="J56" s="12">
        <v>0</v>
      </c>
      <c r="K56" s="12">
        <v>0</v>
      </c>
      <c r="L56" s="12">
        <v>199.54</v>
      </c>
      <c r="M56" s="20">
        <v>1</v>
      </c>
      <c r="N56" s="20">
        <v>0.9857</v>
      </c>
      <c r="O56" s="12">
        <v>98.5</v>
      </c>
      <c r="P56" s="21" t="s">
        <v>2569</v>
      </c>
      <c r="Q56" s="12" t="s">
        <v>2052</v>
      </c>
      <c r="R56" s="12">
        <v>98.5</v>
      </c>
      <c r="S56" s="12" t="s">
        <v>2052</v>
      </c>
    </row>
    <row r="57" ht="14.25" customHeight="1" spans="1:19">
      <c r="A57" s="10" t="s">
        <v>2677</v>
      </c>
      <c r="B57" s="11" t="s">
        <v>2641</v>
      </c>
      <c r="C57" s="11" t="s">
        <v>2678</v>
      </c>
      <c r="D57" s="12">
        <v>15</v>
      </c>
      <c r="E57" s="12">
        <v>15</v>
      </c>
      <c r="F57" s="12">
        <v>0</v>
      </c>
      <c r="G57" s="12">
        <v>0</v>
      </c>
      <c r="H57" s="12">
        <v>14.5</v>
      </c>
      <c r="I57" s="12">
        <v>14.5</v>
      </c>
      <c r="J57" s="12">
        <v>0</v>
      </c>
      <c r="K57" s="12">
        <v>0</v>
      </c>
      <c r="L57" s="12">
        <v>14.5</v>
      </c>
      <c r="M57" s="20">
        <v>1</v>
      </c>
      <c r="N57" s="20">
        <v>0.9857</v>
      </c>
      <c r="O57" s="12">
        <v>98.5</v>
      </c>
      <c r="P57" s="21" t="s">
        <v>2569</v>
      </c>
      <c r="Q57" s="11" t="s">
        <v>2052</v>
      </c>
      <c r="R57" s="12">
        <v>98.5</v>
      </c>
      <c r="S57" s="12" t="s">
        <v>2052</v>
      </c>
    </row>
    <row r="58" ht="14.25" customHeight="1" spans="1:19">
      <c r="A58" s="10" t="s">
        <v>2679</v>
      </c>
      <c r="B58" s="11" t="s">
        <v>2680</v>
      </c>
      <c r="C58" s="11" t="s">
        <v>2681</v>
      </c>
      <c r="D58" s="12">
        <v>17.99</v>
      </c>
      <c r="E58" s="12">
        <v>13.55</v>
      </c>
      <c r="F58" s="12">
        <v>4.44</v>
      </c>
      <c r="G58" s="12">
        <v>0</v>
      </c>
      <c r="H58" s="12">
        <v>13.55</v>
      </c>
      <c r="I58" s="12">
        <v>13.55</v>
      </c>
      <c r="J58" s="12">
        <v>0</v>
      </c>
      <c r="K58" s="12">
        <v>0</v>
      </c>
      <c r="L58" s="19">
        <v>13.55</v>
      </c>
      <c r="M58" s="20">
        <v>1</v>
      </c>
      <c r="N58" s="20">
        <v>0.9217</v>
      </c>
      <c r="O58" s="12">
        <v>94.52</v>
      </c>
      <c r="P58" s="21" t="s">
        <v>2569</v>
      </c>
      <c r="Q58" s="11" t="s">
        <v>2052</v>
      </c>
      <c r="R58" s="12">
        <v>94.52</v>
      </c>
      <c r="S58" s="12" t="s">
        <v>2052</v>
      </c>
    </row>
    <row r="59" ht="14.25" customHeight="1" spans="1:19">
      <c r="A59" s="10" t="s">
        <v>2682</v>
      </c>
      <c r="B59" s="11" t="s">
        <v>2680</v>
      </c>
      <c r="C59" s="11" t="s">
        <v>2577</v>
      </c>
      <c r="D59" s="12">
        <v>4.26</v>
      </c>
      <c r="E59" s="12">
        <v>3.9</v>
      </c>
      <c r="F59" s="12">
        <v>0.36</v>
      </c>
      <c r="G59" s="12">
        <v>0</v>
      </c>
      <c r="H59" s="12">
        <v>4.26</v>
      </c>
      <c r="I59" s="12">
        <v>3.9</v>
      </c>
      <c r="J59" s="12">
        <v>0.36</v>
      </c>
      <c r="K59" s="12">
        <v>0</v>
      </c>
      <c r="L59" s="19">
        <v>4.26</v>
      </c>
      <c r="M59" s="20">
        <v>1</v>
      </c>
      <c r="N59" s="20">
        <v>0.9286</v>
      </c>
      <c r="O59" s="12">
        <v>95</v>
      </c>
      <c r="P59" s="21" t="s">
        <v>2569</v>
      </c>
      <c r="Q59" s="11" t="s">
        <v>2052</v>
      </c>
      <c r="R59" s="12">
        <v>95</v>
      </c>
      <c r="S59" s="12" t="s">
        <v>2052</v>
      </c>
    </row>
    <row r="60" ht="14.25" customHeight="1" spans="1:19">
      <c r="A60" s="10" t="s">
        <v>2683</v>
      </c>
      <c r="B60" s="11" t="s">
        <v>2680</v>
      </c>
      <c r="C60" s="11" t="s">
        <v>2684</v>
      </c>
      <c r="D60" s="12">
        <v>1.5</v>
      </c>
      <c r="E60" s="12">
        <v>1.5</v>
      </c>
      <c r="F60" s="12">
        <v>0</v>
      </c>
      <c r="G60" s="12">
        <v>0</v>
      </c>
      <c r="H60" s="12">
        <v>1.5</v>
      </c>
      <c r="I60" s="12">
        <v>1.5</v>
      </c>
      <c r="J60" s="12">
        <v>0</v>
      </c>
      <c r="K60" s="12">
        <v>0</v>
      </c>
      <c r="L60" s="12">
        <v>1.5</v>
      </c>
      <c r="M60" s="20">
        <v>1</v>
      </c>
      <c r="N60" s="20">
        <v>1</v>
      </c>
      <c r="O60" s="12">
        <v>100</v>
      </c>
      <c r="P60" s="21" t="s">
        <v>2569</v>
      </c>
      <c r="Q60" s="11" t="s">
        <v>2052</v>
      </c>
      <c r="R60" s="12">
        <v>100</v>
      </c>
      <c r="S60" s="12" t="s">
        <v>2052</v>
      </c>
    </row>
    <row r="61" ht="14.25" customHeight="1" spans="1:19">
      <c r="A61" s="10" t="s">
        <v>2685</v>
      </c>
      <c r="B61" s="10" t="s">
        <v>2680</v>
      </c>
      <c r="C61" s="11" t="s">
        <v>2686</v>
      </c>
      <c r="D61" s="12">
        <v>29.3</v>
      </c>
      <c r="E61" s="12">
        <v>29.3</v>
      </c>
      <c r="F61" s="12">
        <v>0</v>
      </c>
      <c r="G61" s="12">
        <v>0</v>
      </c>
      <c r="H61" s="12">
        <v>29.3</v>
      </c>
      <c r="I61" s="12">
        <v>29.3</v>
      </c>
      <c r="J61" s="12">
        <v>0</v>
      </c>
      <c r="K61" s="12">
        <v>0</v>
      </c>
      <c r="L61" s="12">
        <v>29.3</v>
      </c>
      <c r="M61" s="20">
        <v>1</v>
      </c>
      <c r="N61" s="20">
        <v>0.9704</v>
      </c>
      <c r="O61" s="12">
        <v>97.92</v>
      </c>
      <c r="P61" s="21" t="s">
        <v>2585</v>
      </c>
      <c r="Q61" s="11" t="s">
        <v>2052</v>
      </c>
      <c r="R61" s="12">
        <v>97.92</v>
      </c>
      <c r="S61" s="12">
        <v>93.26</v>
      </c>
    </row>
    <row r="62" ht="14.25" customHeight="1" spans="1:19">
      <c r="A62" s="10" t="s">
        <v>2687</v>
      </c>
      <c r="B62" s="11" t="s">
        <v>2680</v>
      </c>
      <c r="C62" s="11" t="s">
        <v>2601</v>
      </c>
      <c r="D62" s="12">
        <v>4.6</v>
      </c>
      <c r="E62" s="12">
        <v>4.6</v>
      </c>
      <c r="F62" s="12">
        <v>0</v>
      </c>
      <c r="G62" s="12">
        <v>0</v>
      </c>
      <c r="H62" s="12">
        <v>4.6</v>
      </c>
      <c r="I62" s="12">
        <v>4.6</v>
      </c>
      <c r="J62" s="12">
        <v>0</v>
      </c>
      <c r="K62" s="12">
        <v>0</v>
      </c>
      <c r="L62" s="12">
        <v>4.6</v>
      </c>
      <c r="M62" s="20">
        <v>1</v>
      </c>
      <c r="N62" s="20">
        <v>0.9038</v>
      </c>
      <c r="O62" s="12">
        <v>92.3</v>
      </c>
      <c r="P62" s="21" t="s">
        <v>2569</v>
      </c>
      <c r="Q62" s="11" t="s">
        <v>2052</v>
      </c>
      <c r="R62" s="12">
        <v>92.3</v>
      </c>
      <c r="S62" s="12" t="s">
        <v>2052</v>
      </c>
    </row>
    <row r="63" ht="14.25" customHeight="1" spans="1:19">
      <c r="A63" s="10" t="s">
        <v>2688</v>
      </c>
      <c r="B63" s="11" t="s">
        <v>2689</v>
      </c>
      <c r="C63" s="11" t="s">
        <v>2635</v>
      </c>
      <c r="D63" s="12">
        <v>40</v>
      </c>
      <c r="E63" s="12">
        <v>40</v>
      </c>
      <c r="F63" s="12">
        <v>0</v>
      </c>
      <c r="G63" s="12">
        <v>0</v>
      </c>
      <c r="H63" s="12">
        <v>36.86</v>
      </c>
      <c r="I63" s="12">
        <v>27.67</v>
      </c>
      <c r="J63" s="12">
        <v>9.19</v>
      </c>
      <c r="K63" s="12">
        <v>0</v>
      </c>
      <c r="L63" s="12">
        <v>36.86</v>
      </c>
      <c r="M63" s="20">
        <v>1</v>
      </c>
      <c r="N63" s="20">
        <v>0.9745</v>
      </c>
      <c r="O63" s="12">
        <v>97.71</v>
      </c>
      <c r="P63" s="21" t="s">
        <v>2569</v>
      </c>
      <c r="Q63" s="11" t="s">
        <v>2052</v>
      </c>
      <c r="R63" s="12">
        <v>97.71</v>
      </c>
      <c r="S63" s="12" t="s">
        <v>2052</v>
      </c>
    </row>
    <row r="64" ht="14.25" customHeight="1" spans="1:19">
      <c r="A64" s="10" t="s">
        <v>2690</v>
      </c>
      <c r="B64" s="10" t="s">
        <v>2689</v>
      </c>
      <c r="C64" s="11" t="s">
        <v>2691</v>
      </c>
      <c r="D64" s="12">
        <v>100</v>
      </c>
      <c r="E64" s="12">
        <v>100</v>
      </c>
      <c r="F64" s="12">
        <v>0</v>
      </c>
      <c r="G64" s="12">
        <v>0</v>
      </c>
      <c r="H64" s="12">
        <v>319.44</v>
      </c>
      <c r="I64" s="12">
        <v>319.44</v>
      </c>
      <c r="J64" s="12">
        <v>0</v>
      </c>
      <c r="K64" s="12">
        <v>0</v>
      </c>
      <c r="L64" s="12">
        <v>319.44</v>
      </c>
      <c r="M64" s="20">
        <v>1</v>
      </c>
      <c r="N64" s="20">
        <v>0.9857</v>
      </c>
      <c r="O64" s="12">
        <v>98.5</v>
      </c>
      <c r="P64" s="21" t="s">
        <v>2569</v>
      </c>
      <c r="Q64" s="11" t="s">
        <v>2052</v>
      </c>
      <c r="R64" s="12">
        <v>98.5</v>
      </c>
      <c r="S64" s="12" t="s">
        <v>2052</v>
      </c>
    </row>
    <row r="65" ht="14.25" customHeight="1" spans="1:19">
      <c r="A65" s="10" t="s">
        <v>2692</v>
      </c>
      <c r="B65" s="11" t="s">
        <v>2689</v>
      </c>
      <c r="C65" s="11" t="s">
        <v>2693</v>
      </c>
      <c r="D65" s="12">
        <v>1991.96</v>
      </c>
      <c r="E65" s="12">
        <v>1991.96</v>
      </c>
      <c r="F65" s="12">
        <v>0</v>
      </c>
      <c r="G65" s="12">
        <v>0</v>
      </c>
      <c r="H65" s="12">
        <v>1991.86</v>
      </c>
      <c r="I65" s="12">
        <v>1991.86</v>
      </c>
      <c r="J65" s="12">
        <v>0</v>
      </c>
      <c r="K65" s="12">
        <v>0</v>
      </c>
      <c r="L65" s="19">
        <v>1991.86</v>
      </c>
      <c r="M65" s="20">
        <v>1</v>
      </c>
      <c r="N65" s="20">
        <v>0.9857</v>
      </c>
      <c r="O65" s="12">
        <v>98.5</v>
      </c>
      <c r="P65" s="21" t="s">
        <v>2585</v>
      </c>
      <c r="Q65" s="11" t="s">
        <v>2052</v>
      </c>
      <c r="R65" s="12">
        <v>98.5</v>
      </c>
      <c r="S65" s="12">
        <v>90.65</v>
      </c>
    </row>
    <row r="66" ht="14.25" customHeight="1" spans="1:19">
      <c r="A66" s="10" t="s">
        <v>2694</v>
      </c>
      <c r="B66" s="11" t="s">
        <v>2689</v>
      </c>
      <c r="C66" s="11" t="s">
        <v>2695</v>
      </c>
      <c r="D66" s="12">
        <v>500</v>
      </c>
      <c r="E66" s="12">
        <v>500</v>
      </c>
      <c r="F66" s="12">
        <v>0</v>
      </c>
      <c r="G66" s="12">
        <v>0</v>
      </c>
      <c r="H66" s="12">
        <v>72.6</v>
      </c>
      <c r="I66" s="12">
        <v>72.6</v>
      </c>
      <c r="J66" s="12">
        <v>0</v>
      </c>
      <c r="K66" s="12">
        <v>0</v>
      </c>
      <c r="L66" s="12">
        <v>72.6</v>
      </c>
      <c r="M66" s="20">
        <v>1</v>
      </c>
      <c r="N66" s="20">
        <v>0.9857</v>
      </c>
      <c r="O66" s="12">
        <v>98.5</v>
      </c>
      <c r="P66" s="21" t="s">
        <v>2569</v>
      </c>
      <c r="Q66" s="11" t="s">
        <v>2052</v>
      </c>
      <c r="R66" s="12">
        <v>98.5</v>
      </c>
      <c r="S66" s="12" t="s">
        <v>2052</v>
      </c>
    </row>
    <row r="67" ht="14.25" customHeight="1" spans="1:19">
      <c r="A67" s="10" t="s">
        <v>2696</v>
      </c>
      <c r="B67" s="11" t="s">
        <v>2689</v>
      </c>
      <c r="C67" s="10" t="s">
        <v>2697</v>
      </c>
      <c r="D67" s="13">
        <v>500</v>
      </c>
      <c r="E67" s="12">
        <v>500</v>
      </c>
      <c r="F67" s="12">
        <v>0</v>
      </c>
      <c r="G67" s="12">
        <v>0</v>
      </c>
      <c r="H67" s="12">
        <v>498.3</v>
      </c>
      <c r="I67" s="12">
        <v>307.34</v>
      </c>
      <c r="J67" s="12">
        <v>190.96</v>
      </c>
      <c r="K67" s="12">
        <v>0</v>
      </c>
      <c r="L67" s="12">
        <v>498.3</v>
      </c>
      <c r="M67" s="20">
        <v>1</v>
      </c>
      <c r="N67" s="20">
        <v>0.9809</v>
      </c>
      <c r="O67" s="13">
        <v>97.97</v>
      </c>
      <c r="P67" s="21" t="s">
        <v>2585</v>
      </c>
      <c r="Q67" s="11" t="s">
        <v>2052</v>
      </c>
      <c r="R67" s="12">
        <v>97.97</v>
      </c>
      <c r="S67" s="12">
        <v>95.56</v>
      </c>
    </row>
    <row r="68" ht="14.25" customHeight="1" spans="1:19">
      <c r="A68" s="10" t="s">
        <v>2698</v>
      </c>
      <c r="B68" s="11" t="s">
        <v>2689</v>
      </c>
      <c r="C68" s="11" t="s">
        <v>2699</v>
      </c>
      <c r="D68" s="12">
        <v>180</v>
      </c>
      <c r="E68" s="14">
        <v>180</v>
      </c>
      <c r="F68" s="12">
        <v>0</v>
      </c>
      <c r="G68" s="12">
        <v>0</v>
      </c>
      <c r="H68" s="12">
        <v>15.22</v>
      </c>
      <c r="I68" s="12">
        <v>15.22</v>
      </c>
      <c r="J68" s="12">
        <v>0</v>
      </c>
      <c r="K68" s="12">
        <v>0</v>
      </c>
      <c r="L68" s="12">
        <v>15.22</v>
      </c>
      <c r="M68" s="20">
        <v>1</v>
      </c>
      <c r="N68" s="22">
        <v>0.9782</v>
      </c>
      <c r="O68" s="12">
        <v>97.97</v>
      </c>
      <c r="P68" s="21" t="s">
        <v>2569</v>
      </c>
      <c r="Q68" s="12" t="s">
        <v>2052</v>
      </c>
      <c r="R68" s="12">
        <v>98.5</v>
      </c>
      <c r="S68" s="12" t="s">
        <v>2052</v>
      </c>
    </row>
    <row r="69" ht="14.25" customHeight="1" spans="1:19">
      <c r="A69" s="10" t="s">
        <v>2700</v>
      </c>
      <c r="B69" s="11" t="s">
        <v>2689</v>
      </c>
      <c r="C69" s="15" t="s">
        <v>2701</v>
      </c>
      <c r="D69" s="16">
        <v>0</v>
      </c>
      <c r="E69" s="12">
        <v>0</v>
      </c>
      <c r="F69" s="12">
        <v>0</v>
      </c>
      <c r="G69" s="12">
        <v>0</v>
      </c>
      <c r="H69" s="12">
        <v>0.6</v>
      </c>
      <c r="I69" s="12">
        <v>0.6</v>
      </c>
      <c r="J69" s="12">
        <v>0</v>
      </c>
      <c r="K69" s="12">
        <v>0</v>
      </c>
      <c r="L69" s="12">
        <v>0.6</v>
      </c>
      <c r="M69" s="20">
        <v>1</v>
      </c>
      <c r="N69" s="20">
        <v>0.9857</v>
      </c>
      <c r="O69" s="16">
        <v>98.5</v>
      </c>
      <c r="P69" s="21" t="s">
        <v>2569</v>
      </c>
      <c r="Q69" s="11" t="s">
        <v>2052</v>
      </c>
      <c r="R69" s="12">
        <v>98.5</v>
      </c>
      <c r="S69" s="12" t="s">
        <v>2052</v>
      </c>
    </row>
    <row r="70" ht="14.25" customHeight="1" spans="1:19">
      <c r="A70" s="10" t="s">
        <v>2702</v>
      </c>
      <c r="B70" s="10" t="s">
        <v>2689</v>
      </c>
      <c r="C70" s="11" t="s">
        <v>2703</v>
      </c>
      <c r="D70" s="12">
        <v>6000</v>
      </c>
      <c r="E70" s="12">
        <v>6000</v>
      </c>
      <c r="F70" s="12">
        <v>0</v>
      </c>
      <c r="G70" s="12">
        <v>0</v>
      </c>
      <c r="H70" s="12">
        <v>3290</v>
      </c>
      <c r="I70" s="12">
        <v>3290</v>
      </c>
      <c r="J70" s="12">
        <v>0</v>
      </c>
      <c r="K70" s="12">
        <v>0</v>
      </c>
      <c r="L70" s="12">
        <v>3290</v>
      </c>
      <c r="M70" s="20">
        <v>1</v>
      </c>
      <c r="N70" s="20">
        <v>0.9857</v>
      </c>
      <c r="O70" s="12">
        <v>98.5</v>
      </c>
      <c r="P70" s="21" t="s">
        <v>2569</v>
      </c>
      <c r="Q70" s="11" t="s">
        <v>2052</v>
      </c>
      <c r="R70" s="12">
        <v>98.5</v>
      </c>
      <c r="S70" s="12" t="s">
        <v>2052</v>
      </c>
    </row>
    <row r="71" ht="14.25" customHeight="1" spans="1:19">
      <c r="A71" s="10" t="s">
        <v>2704</v>
      </c>
      <c r="B71" s="11" t="s">
        <v>2689</v>
      </c>
      <c r="C71" s="11" t="s">
        <v>2705</v>
      </c>
      <c r="D71" s="12">
        <v>1000</v>
      </c>
      <c r="E71" s="12">
        <v>1000</v>
      </c>
      <c r="F71" s="12">
        <v>0</v>
      </c>
      <c r="G71" s="12">
        <v>0</v>
      </c>
      <c r="H71" s="12">
        <v>1000</v>
      </c>
      <c r="I71" s="12">
        <v>1000</v>
      </c>
      <c r="J71" s="12">
        <v>0</v>
      </c>
      <c r="K71" s="12">
        <v>0</v>
      </c>
      <c r="L71" s="12">
        <v>1000</v>
      </c>
      <c r="M71" s="20">
        <v>1</v>
      </c>
      <c r="N71" s="20">
        <v>0.9889</v>
      </c>
      <c r="O71" s="12">
        <v>98.5</v>
      </c>
      <c r="P71" s="21" t="s">
        <v>2585</v>
      </c>
      <c r="Q71" s="12" t="s">
        <v>2052</v>
      </c>
      <c r="R71" s="12">
        <v>98.5</v>
      </c>
      <c r="S71" s="12">
        <v>93.44</v>
      </c>
    </row>
    <row r="72" ht="14.25" customHeight="1" spans="1:19">
      <c r="A72" s="10" t="s">
        <v>2706</v>
      </c>
      <c r="B72" s="11" t="s">
        <v>2689</v>
      </c>
      <c r="C72" s="11" t="s">
        <v>2707</v>
      </c>
      <c r="D72" s="12">
        <v>15</v>
      </c>
      <c r="E72" s="12">
        <v>15</v>
      </c>
      <c r="F72" s="12">
        <v>0</v>
      </c>
      <c r="G72" s="12">
        <v>0</v>
      </c>
      <c r="H72" s="12">
        <v>14.26</v>
      </c>
      <c r="I72" s="12">
        <v>14.26</v>
      </c>
      <c r="J72" s="12">
        <v>0</v>
      </c>
      <c r="K72" s="12">
        <v>0</v>
      </c>
      <c r="L72" s="12">
        <v>14.26</v>
      </c>
      <c r="M72" s="20">
        <v>1</v>
      </c>
      <c r="N72" s="20">
        <v>0.9857</v>
      </c>
      <c r="O72" s="12">
        <v>98.5</v>
      </c>
      <c r="P72" s="21" t="s">
        <v>2569</v>
      </c>
      <c r="Q72" s="11" t="s">
        <v>2052</v>
      </c>
      <c r="R72" s="12">
        <v>98.5</v>
      </c>
      <c r="S72" s="12" t="s">
        <v>2052</v>
      </c>
    </row>
    <row r="73" ht="14.25" customHeight="1" spans="1:19">
      <c r="A73" s="10" t="s">
        <v>2708</v>
      </c>
      <c r="B73" s="11" t="s">
        <v>2689</v>
      </c>
      <c r="C73" s="11" t="s">
        <v>2709</v>
      </c>
      <c r="D73" s="12">
        <v>128.6</v>
      </c>
      <c r="E73" s="12">
        <v>128.6</v>
      </c>
      <c r="F73" s="12">
        <v>0</v>
      </c>
      <c r="G73" s="12">
        <v>0</v>
      </c>
      <c r="H73" s="12">
        <v>128.59</v>
      </c>
      <c r="I73" s="12">
        <v>128.59</v>
      </c>
      <c r="J73" s="12">
        <v>0</v>
      </c>
      <c r="K73" s="12">
        <v>0</v>
      </c>
      <c r="L73" s="12">
        <v>128.59</v>
      </c>
      <c r="M73" s="20">
        <v>1</v>
      </c>
      <c r="N73" s="20">
        <v>0.9857</v>
      </c>
      <c r="O73" s="12">
        <v>98.5</v>
      </c>
      <c r="P73" s="21" t="s">
        <v>2569</v>
      </c>
      <c r="Q73" s="11" t="s">
        <v>2052</v>
      </c>
      <c r="R73" s="12">
        <v>98.5</v>
      </c>
      <c r="S73" s="12" t="s">
        <v>2052</v>
      </c>
    </row>
    <row r="74" ht="14.25" customHeight="1" spans="1:19">
      <c r="A74" s="10" t="s">
        <v>2710</v>
      </c>
      <c r="B74" s="11" t="s">
        <v>2689</v>
      </c>
      <c r="C74" s="11" t="s">
        <v>2711</v>
      </c>
      <c r="D74" s="12">
        <v>12</v>
      </c>
      <c r="E74" s="12">
        <v>12</v>
      </c>
      <c r="F74" s="12">
        <v>0</v>
      </c>
      <c r="G74" s="12">
        <v>0</v>
      </c>
      <c r="H74" s="12">
        <v>12</v>
      </c>
      <c r="I74" s="12">
        <v>12</v>
      </c>
      <c r="J74" s="12">
        <v>0</v>
      </c>
      <c r="K74" s="12">
        <v>0</v>
      </c>
      <c r="L74" s="12">
        <v>12</v>
      </c>
      <c r="M74" s="20">
        <v>1</v>
      </c>
      <c r="N74" s="20">
        <v>0.9857</v>
      </c>
      <c r="O74" s="12">
        <v>98.5</v>
      </c>
      <c r="P74" s="21" t="s">
        <v>2569</v>
      </c>
      <c r="Q74" s="11" t="s">
        <v>2052</v>
      </c>
      <c r="R74" s="12">
        <v>98.5</v>
      </c>
      <c r="S74" s="12" t="s">
        <v>2052</v>
      </c>
    </row>
    <row r="75" ht="14.25" customHeight="1" spans="1:19">
      <c r="A75" s="10" t="s">
        <v>2712</v>
      </c>
      <c r="B75" s="11" t="s">
        <v>2689</v>
      </c>
      <c r="C75" s="11" t="s">
        <v>2713</v>
      </c>
      <c r="D75" s="12">
        <v>82</v>
      </c>
      <c r="E75" s="12">
        <v>82</v>
      </c>
      <c r="F75" s="12">
        <v>0</v>
      </c>
      <c r="G75" s="12">
        <v>0</v>
      </c>
      <c r="H75" s="12">
        <v>80.36</v>
      </c>
      <c r="I75" s="12">
        <v>80.36</v>
      </c>
      <c r="J75" s="12">
        <v>0</v>
      </c>
      <c r="K75" s="12">
        <v>0</v>
      </c>
      <c r="L75" s="12">
        <v>80.36</v>
      </c>
      <c r="M75" s="20">
        <v>1</v>
      </c>
      <c r="N75" s="20">
        <v>0.9857</v>
      </c>
      <c r="O75" s="12">
        <v>98.5</v>
      </c>
      <c r="P75" s="21" t="s">
        <v>2569</v>
      </c>
      <c r="Q75" s="11" t="s">
        <v>2052</v>
      </c>
      <c r="R75" s="12">
        <v>98.5</v>
      </c>
      <c r="S75" s="12" t="s">
        <v>2052</v>
      </c>
    </row>
    <row r="76" ht="14.25" customHeight="1" spans="1:19">
      <c r="A76" s="10" t="s">
        <v>2714</v>
      </c>
      <c r="B76" s="10" t="s">
        <v>2689</v>
      </c>
      <c r="C76" s="11" t="s">
        <v>2589</v>
      </c>
      <c r="D76" s="12">
        <v>582.78</v>
      </c>
      <c r="E76" s="12">
        <v>582.78</v>
      </c>
      <c r="F76" s="12">
        <v>0</v>
      </c>
      <c r="G76" s="12">
        <v>0</v>
      </c>
      <c r="H76" s="12">
        <v>376.2</v>
      </c>
      <c r="I76" s="12">
        <v>330.52</v>
      </c>
      <c r="J76" s="12">
        <v>45.68</v>
      </c>
      <c r="K76" s="12">
        <v>0</v>
      </c>
      <c r="L76" s="12">
        <v>376.2</v>
      </c>
      <c r="M76" s="20">
        <v>1</v>
      </c>
      <c r="N76" s="20">
        <v>0.9714</v>
      </c>
      <c r="O76" s="12">
        <v>97</v>
      </c>
      <c r="P76" s="21" t="s">
        <v>2569</v>
      </c>
      <c r="Q76" s="11" t="s">
        <v>2052</v>
      </c>
      <c r="R76" s="12">
        <v>97</v>
      </c>
      <c r="S76" s="12" t="s">
        <v>2052</v>
      </c>
    </row>
    <row r="77" ht="14.25" customHeight="1" spans="1:19">
      <c r="A77" s="10" t="s">
        <v>2715</v>
      </c>
      <c r="B77" s="11" t="s">
        <v>2689</v>
      </c>
      <c r="C77" s="11" t="s">
        <v>2716</v>
      </c>
      <c r="D77" s="12">
        <v>49</v>
      </c>
      <c r="E77" s="12">
        <v>49</v>
      </c>
      <c r="F77" s="12">
        <v>0</v>
      </c>
      <c r="G77" s="12">
        <v>0</v>
      </c>
      <c r="H77" s="12">
        <v>49</v>
      </c>
      <c r="I77" s="12">
        <v>49</v>
      </c>
      <c r="J77" s="12">
        <v>0</v>
      </c>
      <c r="K77" s="12">
        <v>0</v>
      </c>
      <c r="L77" s="12">
        <v>49</v>
      </c>
      <c r="M77" s="20">
        <v>1</v>
      </c>
      <c r="N77" s="20">
        <v>0.9857</v>
      </c>
      <c r="O77" s="12">
        <v>98.5</v>
      </c>
      <c r="P77" s="21" t="s">
        <v>2569</v>
      </c>
      <c r="Q77" s="11" t="s">
        <v>2052</v>
      </c>
      <c r="R77" s="12">
        <v>98.5</v>
      </c>
      <c r="S77" s="12" t="s">
        <v>2052</v>
      </c>
    </row>
    <row r="78" ht="14.25" customHeight="1" spans="1:19">
      <c r="A78" s="10" t="s">
        <v>2717</v>
      </c>
      <c r="B78" s="11" t="s">
        <v>2689</v>
      </c>
      <c r="C78" s="11" t="s">
        <v>2718</v>
      </c>
      <c r="D78" s="12">
        <v>200</v>
      </c>
      <c r="E78" s="12">
        <v>200</v>
      </c>
      <c r="F78" s="12">
        <v>0</v>
      </c>
      <c r="G78" s="12">
        <v>0</v>
      </c>
      <c r="H78" s="12">
        <v>312.87</v>
      </c>
      <c r="I78" s="12">
        <v>193.81</v>
      </c>
      <c r="J78" s="12">
        <v>119.06</v>
      </c>
      <c r="K78" s="12">
        <v>0</v>
      </c>
      <c r="L78" s="12">
        <v>312.87</v>
      </c>
      <c r="M78" s="20">
        <v>1</v>
      </c>
      <c r="N78" s="20">
        <v>0.9857</v>
      </c>
      <c r="O78" s="12">
        <v>98.5</v>
      </c>
      <c r="P78" s="21" t="s">
        <v>2569</v>
      </c>
      <c r="Q78" s="11" t="s">
        <v>2052</v>
      </c>
      <c r="R78" s="12">
        <v>98.5</v>
      </c>
      <c r="S78" s="12" t="s">
        <v>2052</v>
      </c>
    </row>
    <row r="79" ht="14.25" customHeight="1" spans="1:19">
      <c r="A79" s="10" t="s">
        <v>2719</v>
      </c>
      <c r="B79" s="10" t="s">
        <v>2720</v>
      </c>
      <c r="C79" s="11" t="s">
        <v>2721</v>
      </c>
      <c r="D79" s="12">
        <v>32.97</v>
      </c>
      <c r="E79" s="12">
        <v>32.97</v>
      </c>
      <c r="F79" s="12">
        <v>0</v>
      </c>
      <c r="G79" s="12">
        <v>0</v>
      </c>
      <c r="H79" s="12">
        <v>32.97</v>
      </c>
      <c r="I79" s="12">
        <v>32.97</v>
      </c>
      <c r="J79" s="12">
        <v>0</v>
      </c>
      <c r="K79" s="12">
        <v>0</v>
      </c>
      <c r="L79" s="19">
        <v>32.97</v>
      </c>
      <c r="M79" s="20">
        <v>1</v>
      </c>
      <c r="N79" s="20">
        <v>1</v>
      </c>
      <c r="O79" s="12">
        <v>100</v>
      </c>
      <c r="P79" s="21" t="s">
        <v>2569</v>
      </c>
      <c r="Q79" s="11" t="s">
        <v>2052</v>
      </c>
      <c r="R79" s="12">
        <v>100</v>
      </c>
      <c r="S79" s="12" t="s">
        <v>2052</v>
      </c>
    </row>
    <row r="80" ht="14.25" customHeight="1" spans="1:19">
      <c r="A80" s="10" t="s">
        <v>2722</v>
      </c>
      <c r="B80" s="11" t="s">
        <v>2720</v>
      </c>
      <c r="C80" s="11" t="s">
        <v>2723</v>
      </c>
      <c r="D80" s="12">
        <v>680</v>
      </c>
      <c r="E80" s="12">
        <v>680</v>
      </c>
      <c r="F80" s="12">
        <v>0</v>
      </c>
      <c r="G80" s="12">
        <v>0</v>
      </c>
      <c r="H80" s="12">
        <v>201.35</v>
      </c>
      <c r="I80" s="12">
        <v>201.35</v>
      </c>
      <c r="J80" s="12">
        <v>0</v>
      </c>
      <c r="K80" s="12">
        <v>0</v>
      </c>
      <c r="L80" s="19">
        <v>201.35</v>
      </c>
      <c r="M80" s="20">
        <v>1</v>
      </c>
      <c r="N80" s="20">
        <v>0.8994</v>
      </c>
      <c r="O80" s="12">
        <v>85.92</v>
      </c>
      <c r="P80" s="21" t="s">
        <v>2569</v>
      </c>
      <c r="Q80" s="11" t="s">
        <v>2052</v>
      </c>
      <c r="R80" s="12">
        <v>85.92</v>
      </c>
      <c r="S80" s="12" t="s">
        <v>2052</v>
      </c>
    </row>
    <row r="81" ht="14.25" customHeight="1" spans="1:19">
      <c r="A81" s="10" t="s">
        <v>2724</v>
      </c>
      <c r="B81" s="11" t="s">
        <v>2720</v>
      </c>
      <c r="C81" s="11" t="s">
        <v>2725</v>
      </c>
      <c r="D81" s="12">
        <v>305</v>
      </c>
      <c r="E81" s="12">
        <v>305</v>
      </c>
      <c r="F81" s="12">
        <v>0</v>
      </c>
      <c r="G81" s="12">
        <v>0</v>
      </c>
      <c r="H81" s="12">
        <v>63.7</v>
      </c>
      <c r="I81" s="12">
        <v>52.2</v>
      </c>
      <c r="J81" s="12">
        <v>11.5</v>
      </c>
      <c r="K81" s="12">
        <v>0</v>
      </c>
      <c r="L81" s="19">
        <v>63.7</v>
      </c>
      <c r="M81" s="20">
        <v>1</v>
      </c>
      <c r="N81" s="20">
        <v>0.9857</v>
      </c>
      <c r="O81" s="12">
        <v>97</v>
      </c>
      <c r="P81" s="21" t="s">
        <v>2569</v>
      </c>
      <c r="Q81" s="11" t="s">
        <v>2052</v>
      </c>
      <c r="R81" s="12">
        <v>97</v>
      </c>
      <c r="S81" s="12" t="s">
        <v>2052</v>
      </c>
    </row>
    <row r="82" ht="14.25" customHeight="1" spans="1:19">
      <c r="A82" s="10" t="s">
        <v>2726</v>
      </c>
      <c r="B82" s="11" t="s">
        <v>2720</v>
      </c>
      <c r="C82" s="10" t="s">
        <v>2727</v>
      </c>
      <c r="D82" s="13">
        <v>214.79</v>
      </c>
      <c r="E82" s="12">
        <v>214.79</v>
      </c>
      <c r="F82" s="12">
        <v>0</v>
      </c>
      <c r="G82" s="12">
        <v>0</v>
      </c>
      <c r="H82" s="12">
        <v>195.12</v>
      </c>
      <c r="I82" s="12">
        <v>86.44</v>
      </c>
      <c r="J82" s="12">
        <v>108.68</v>
      </c>
      <c r="K82" s="12">
        <v>0</v>
      </c>
      <c r="L82" s="19">
        <v>195.12</v>
      </c>
      <c r="M82" s="20">
        <v>1</v>
      </c>
      <c r="N82" s="20">
        <v>1</v>
      </c>
      <c r="O82" s="13">
        <v>100</v>
      </c>
      <c r="P82" s="21" t="s">
        <v>2569</v>
      </c>
      <c r="Q82" s="11" t="s">
        <v>2052</v>
      </c>
      <c r="R82" s="12">
        <v>100</v>
      </c>
      <c r="S82" s="12" t="s">
        <v>2052</v>
      </c>
    </row>
    <row r="83" ht="14.25" customHeight="1" spans="1:19">
      <c r="A83" s="10" t="s">
        <v>2728</v>
      </c>
      <c r="B83" s="11" t="s">
        <v>2720</v>
      </c>
      <c r="C83" s="11" t="s">
        <v>2729</v>
      </c>
      <c r="D83" s="12">
        <v>339.98</v>
      </c>
      <c r="E83" s="14">
        <v>339.98</v>
      </c>
      <c r="F83" s="12">
        <v>0</v>
      </c>
      <c r="G83" s="12">
        <v>0</v>
      </c>
      <c r="H83" s="12">
        <v>339.98</v>
      </c>
      <c r="I83" s="12">
        <v>339.98</v>
      </c>
      <c r="J83" s="12">
        <v>0</v>
      </c>
      <c r="K83" s="12">
        <v>0</v>
      </c>
      <c r="L83" s="19">
        <v>339.98</v>
      </c>
      <c r="M83" s="20">
        <v>1</v>
      </c>
      <c r="N83" s="22">
        <v>0.995</v>
      </c>
      <c r="O83" s="12">
        <v>99.5</v>
      </c>
      <c r="P83" s="21" t="s">
        <v>2569</v>
      </c>
      <c r="Q83" s="12" t="s">
        <v>2052</v>
      </c>
      <c r="R83" s="12">
        <v>99.5</v>
      </c>
      <c r="S83" s="12" t="s">
        <v>2052</v>
      </c>
    </row>
    <row r="84" ht="14.25" customHeight="1" spans="1:19">
      <c r="A84" s="10" t="s">
        <v>2730</v>
      </c>
      <c r="B84" s="11" t="s">
        <v>2720</v>
      </c>
      <c r="C84" s="15" t="s">
        <v>2731</v>
      </c>
      <c r="D84" s="16">
        <v>4.94</v>
      </c>
      <c r="E84" s="12">
        <v>4.94</v>
      </c>
      <c r="F84" s="12">
        <v>0</v>
      </c>
      <c r="G84" s="12">
        <v>0</v>
      </c>
      <c r="H84" s="12">
        <v>4.66</v>
      </c>
      <c r="I84" s="12">
        <v>4.66</v>
      </c>
      <c r="J84" s="12">
        <v>0</v>
      </c>
      <c r="K84" s="12">
        <v>0</v>
      </c>
      <c r="L84" s="19">
        <v>4.66</v>
      </c>
      <c r="M84" s="20">
        <v>1</v>
      </c>
      <c r="N84" s="20">
        <v>0.9857</v>
      </c>
      <c r="O84" s="16">
        <v>98.5</v>
      </c>
      <c r="P84" s="21" t="s">
        <v>2569</v>
      </c>
      <c r="Q84" s="11" t="s">
        <v>2052</v>
      </c>
      <c r="R84" s="12">
        <v>98.5</v>
      </c>
      <c r="S84" s="12" t="s">
        <v>2052</v>
      </c>
    </row>
    <row r="85" ht="14.25" customHeight="1" spans="1:19">
      <c r="A85" s="10" t="s">
        <v>2732</v>
      </c>
      <c r="B85" s="10" t="s">
        <v>2720</v>
      </c>
      <c r="C85" s="11" t="s">
        <v>2733</v>
      </c>
      <c r="D85" s="12">
        <v>800</v>
      </c>
      <c r="E85" s="12">
        <v>800</v>
      </c>
      <c r="F85" s="12">
        <v>0</v>
      </c>
      <c r="G85" s="12">
        <v>0</v>
      </c>
      <c r="H85" s="12">
        <v>880.4</v>
      </c>
      <c r="I85" s="12">
        <v>788.91</v>
      </c>
      <c r="J85" s="12">
        <v>91.49</v>
      </c>
      <c r="K85" s="12">
        <v>0</v>
      </c>
      <c r="L85" s="19">
        <v>880.4</v>
      </c>
      <c r="M85" s="20">
        <v>1</v>
      </c>
      <c r="N85" s="20">
        <v>1</v>
      </c>
      <c r="O85" s="12">
        <v>100</v>
      </c>
      <c r="P85" s="21" t="s">
        <v>2585</v>
      </c>
      <c r="Q85" s="11" t="s">
        <v>2052</v>
      </c>
      <c r="R85" s="12">
        <v>100</v>
      </c>
      <c r="S85" s="12">
        <v>94.49</v>
      </c>
    </row>
    <row r="86" ht="14.25" customHeight="1" spans="1:19">
      <c r="A86" s="10" t="s">
        <v>2734</v>
      </c>
      <c r="B86" s="11" t="s">
        <v>2720</v>
      </c>
      <c r="C86" s="11" t="s">
        <v>2735</v>
      </c>
      <c r="D86" s="12">
        <v>800</v>
      </c>
      <c r="E86" s="12">
        <v>800</v>
      </c>
      <c r="F86" s="12">
        <v>0</v>
      </c>
      <c r="G86" s="12">
        <v>0</v>
      </c>
      <c r="H86" s="12">
        <v>625.47</v>
      </c>
      <c r="I86" s="12">
        <v>625.47</v>
      </c>
      <c r="J86" s="12">
        <v>0</v>
      </c>
      <c r="K86" s="12">
        <v>0</v>
      </c>
      <c r="L86" s="12">
        <v>625.47</v>
      </c>
      <c r="M86" s="20">
        <v>1</v>
      </c>
      <c r="N86" s="20">
        <v>0.9813</v>
      </c>
      <c r="O86" s="12">
        <v>97.5</v>
      </c>
      <c r="P86" s="21" t="s">
        <v>2569</v>
      </c>
      <c r="Q86" s="12" t="s">
        <v>2052</v>
      </c>
      <c r="R86" s="12">
        <v>97.5</v>
      </c>
      <c r="S86" s="12" t="s">
        <v>2052</v>
      </c>
    </row>
    <row r="87" ht="14.25" customHeight="1" spans="1:19">
      <c r="A87" s="10" t="s">
        <v>2736</v>
      </c>
      <c r="B87" s="11" t="s">
        <v>2737</v>
      </c>
      <c r="C87" s="11" t="s">
        <v>2738</v>
      </c>
      <c r="D87" s="12">
        <v>20</v>
      </c>
      <c r="E87" s="12">
        <v>20</v>
      </c>
      <c r="F87" s="12">
        <v>0</v>
      </c>
      <c r="G87" s="12">
        <v>0</v>
      </c>
      <c r="H87" s="12">
        <v>10.99</v>
      </c>
      <c r="I87" s="12">
        <v>10.99</v>
      </c>
      <c r="J87" s="12">
        <v>0</v>
      </c>
      <c r="K87" s="12">
        <v>0</v>
      </c>
      <c r="L87" s="19">
        <v>10.99</v>
      </c>
      <c r="M87" s="20">
        <v>1</v>
      </c>
      <c r="N87" s="20">
        <v>0.915</v>
      </c>
      <c r="O87" s="12">
        <v>90</v>
      </c>
      <c r="P87" s="21" t="s">
        <v>2569</v>
      </c>
      <c r="Q87" s="11" t="s">
        <v>2052</v>
      </c>
      <c r="R87" s="12">
        <v>90</v>
      </c>
      <c r="S87" s="12" t="s">
        <v>2052</v>
      </c>
    </row>
    <row r="88" ht="14.25" customHeight="1" spans="1:19">
      <c r="A88" s="10" t="s">
        <v>2739</v>
      </c>
      <c r="B88" s="11" t="s">
        <v>2737</v>
      </c>
      <c r="C88" s="11" t="s">
        <v>2740</v>
      </c>
      <c r="D88" s="12">
        <v>20</v>
      </c>
      <c r="E88" s="12">
        <v>20</v>
      </c>
      <c r="F88" s="12">
        <v>0</v>
      </c>
      <c r="G88" s="12">
        <v>0</v>
      </c>
      <c r="H88" s="12">
        <v>33.64</v>
      </c>
      <c r="I88" s="12">
        <v>20</v>
      </c>
      <c r="J88" s="12">
        <v>0.14</v>
      </c>
      <c r="K88" s="19">
        <v>13.5</v>
      </c>
      <c r="L88" s="19">
        <v>33.64</v>
      </c>
      <c r="M88" s="20">
        <v>1</v>
      </c>
      <c r="N88" s="20">
        <v>1</v>
      </c>
      <c r="O88" s="12">
        <v>100</v>
      </c>
      <c r="P88" s="21" t="s">
        <v>2569</v>
      </c>
      <c r="Q88" s="11" t="s">
        <v>2052</v>
      </c>
      <c r="R88" s="12">
        <v>100</v>
      </c>
      <c r="S88" s="12" t="s">
        <v>2052</v>
      </c>
    </row>
    <row r="89" ht="14.25" customHeight="1" spans="1:19">
      <c r="A89" s="10" t="s">
        <v>2741</v>
      </c>
      <c r="B89" s="11" t="s">
        <v>2737</v>
      </c>
      <c r="C89" s="11" t="s">
        <v>2589</v>
      </c>
      <c r="D89" s="12">
        <v>446.53</v>
      </c>
      <c r="E89" s="12">
        <v>446.53</v>
      </c>
      <c r="F89" s="12">
        <v>0</v>
      </c>
      <c r="G89" s="12">
        <v>0</v>
      </c>
      <c r="H89" s="12">
        <v>294.57</v>
      </c>
      <c r="I89" s="12">
        <v>170.83</v>
      </c>
      <c r="J89" s="12">
        <v>123.74</v>
      </c>
      <c r="K89" s="12">
        <v>0</v>
      </c>
      <c r="L89" s="19">
        <v>294.57</v>
      </c>
      <c r="M89" s="20">
        <v>1</v>
      </c>
      <c r="N89" s="20">
        <v>0.9857</v>
      </c>
      <c r="O89" s="12">
        <v>97</v>
      </c>
      <c r="P89" s="21" t="s">
        <v>2585</v>
      </c>
      <c r="Q89" s="11" t="s">
        <v>2052</v>
      </c>
      <c r="R89" s="12">
        <v>97</v>
      </c>
      <c r="S89" s="12">
        <v>87.75</v>
      </c>
    </row>
    <row r="90" ht="14.25" customHeight="1" spans="1:19">
      <c r="A90" s="10" t="s">
        <v>2742</v>
      </c>
      <c r="B90" s="11" t="s">
        <v>2737</v>
      </c>
      <c r="C90" s="11" t="s">
        <v>2743</v>
      </c>
      <c r="D90" s="12">
        <v>10</v>
      </c>
      <c r="E90" s="12">
        <v>10</v>
      </c>
      <c r="F90" s="12">
        <v>0</v>
      </c>
      <c r="G90" s="12">
        <v>0</v>
      </c>
      <c r="H90" s="12">
        <v>4.37</v>
      </c>
      <c r="I90" s="12">
        <v>2.97</v>
      </c>
      <c r="J90" s="12">
        <v>1.4</v>
      </c>
      <c r="K90" s="12">
        <v>0</v>
      </c>
      <c r="L90" s="19">
        <v>2.97</v>
      </c>
      <c r="M90" s="20">
        <v>0.6796</v>
      </c>
      <c r="N90" s="20">
        <v>0.9786</v>
      </c>
      <c r="O90" s="12">
        <v>92.29</v>
      </c>
      <c r="P90" s="21" t="s">
        <v>2569</v>
      </c>
      <c r="Q90" s="11" t="s">
        <v>2052</v>
      </c>
      <c r="R90" s="12">
        <v>82.3</v>
      </c>
      <c r="S90" s="12" t="s">
        <v>2052</v>
      </c>
    </row>
    <row r="91" ht="14.25" customHeight="1" spans="1:19">
      <c r="A91" s="10" t="s">
        <v>2744</v>
      </c>
      <c r="B91" s="10" t="s">
        <v>2737</v>
      </c>
      <c r="C91" s="11" t="s">
        <v>2745</v>
      </c>
      <c r="D91" s="12">
        <v>30</v>
      </c>
      <c r="E91" s="12">
        <v>30</v>
      </c>
      <c r="F91" s="12">
        <v>0</v>
      </c>
      <c r="G91" s="12">
        <v>0</v>
      </c>
      <c r="H91" s="12">
        <v>30</v>
      </c>
      <c r="I91" s="12">
        <v>30</v>
      </c>
      <c r="J91" s="12">
        <v>0</v>
      </c>
      <c r="K91" s="12">
        <v>0</v>
      </c>
      <c r="L91" s="12">
        <v>29.11</v>
      </c>
      <c r="M91" s="20">
        <v>0.9703</v>
      </c>
      <c r="N91" s="20">
        <v>0.975</v>
      </c>
      <c r="O91" s="12">
        <v>96.7</v>
      </c>
      <c r="P91" s="21" t="s">
        <v>2569</v>
      </c>
      <c r="Q91" s="11" t="s">
        <v>2052</v>
      </c>
      <c r="R91" s="12">
        <v>96.7</v>
      </c>
      <c r="S91" s="12" t="s">
        <v>2052</v>
      </c>
    </row>
    <row r="92" ht="14.25" customHeight="1" spans="1:19">
      <c r="A92" s="10" t="s">
        <v>2746</v>
      </c>
      <c r="B92" s="11" t="s">
        <v>2737</v>
      </c>
      <c r="C92" s="11" t="s">
        <v>2747</v>
      </c>
      <c r="D92" s="12">
        <v>10</v>
      </c>
      <c r="E92" s="12">
        <v>10</v>
      </c>
      <c r="F92" s="12">
        <v>0</v>
      </c>
      <c r="G92" s="12">
        <v>0</v>
      </c>
      <c r="H92" s="12">
        <v>8.24</v>
      </c>
      <c r="I92" s="12">
        <v>0.12</v>
      </c>
      <c r="J92" s="12">
        <v>8.12</v>
      </c>
      <c r="K92" s="12">
        <v>0</v>
      </c>
      <c r="L92" s="12">
        <v>7.34</v>
      </c>
      <c r="M92" s="20">
        <v>0.8908</v>
      </c>
      <c r="N92" s="20">
        <v>0.9714</v>
      </c>
      <c r="O92" s="12">
        <v>94.9</v>
      </c>
      <c r="P92" s="21" t="s">
        <v>2569</v>
      </c>
      <c r="Q92" s="11" t="s">
        <v>2052</v>
      </c>
      <c r="R92" s="12">
        <v>94.91</v>
      </c>
      <c r="S92" s="12" t="s">
        <v>2052</v>
      </c>
    </row>
    <row r="93" ht="14.25" customHeight="1" spans="1:19">
      <c r="A93" s="10" t="s">
        <v>2748</v>
      </c>
      <c r="B93" s="11" t="s">
        <v>2749</v>
      </c>
      <c r="C93" s="11" t="s">
        <v>2589</v>
      </c>
      <c r="D93" s="12">
        <v>19.06</v>
      </c>
      <c r="E93" s="12">
        <v>19.06</v>
      </c>
      <c r="F93" s="12">
        <v>0</v>
      </c>
      <c r="G93" s="12">
        <v>0</v>
      </c>
      <c r="H93" s="12">
        <v>20.05</v>
      </c>
      <c r="I93" s="12">
        <v>17.67</v>
      </c>
      <c r="J93" s="12">
        <v>2.38</v>
      </c>
      <c r="K93" s="12">
        <v>0</v>
      </c>
      <c r="L93" s="19">
        <v>20.01</v>
      </c>
      <c r="M93" s="20">
        <v>0.998</v>
      </c>
      <c r="N93" s="20">
        <v>0.975</v>
      </c>
      <c r="O93" s="12">
        <v>96.98</v>
      </c>
      <c r="P93" s="21" t="s">
        <v>2569</v>
      </c>
      <c r="Q93" s="11" t="s">
        <v>2052</v>
      </c>
      <c r="R93" s="12">
        <v>96.98</v>
      </c>
      <c r="S93" s="12" t="s">
        <v>2052</v>
      </c>
    </row>
    <row r="94" ht="14.25" customHeight="1" spans="1:19">
      <c r="A94" s="10" t="s">
        <v>2750</v>
      </c>
      <c r="B94" s="10" t="s">
        <v>2749</v>
      </c>
      <c r="C94" s="11" t="s">
        <v>2751</v>
      </c>
      <c r="D94" s="12">
        <v>885.9</v>
      </c>
      <c r="E94" s="12">
        <v>885.9</v>
      </c>
      <c r="F94" s="12">
        <v>0</v>
      </c>
      <c r="G94" s="12">
        <v>0</v>
      </c>
      <c r="H94" s="12">
        <v>885.9</v>
      </c>
      <c r="I94" s="12">
        <v>885.9</v>
      </c>
      <c r="J94" s="12">
        <v>0</v>
      </c>
      <c r="K94" s="12">
        <v>0</v>
      </c>
      <c r="L94" s="19">
        <v>885.9</v>
      </c>
      <c r="M94" s="20">
        <v>1</v>
      </c>
      <c r="N94" s="20">
        <v>1</v>
      </c>
      <c r="O94" s="12">
        <v>100</v>
      </c>
      <c r="P94" s="21" t="s">
        <v>2569</v>
      </c>
      <c r="Q94" s="11" t="s">
        <v>2052</v>
      </c>
      <c r="R94" s="12">
        <v>100</v>
      </c>
      <c r="S94" s="12" t="s">
        <v>2052</v>
      </c>
    </row>
    <row r="95" ht="14.25" customHeight="1" spans="1:19">
      <c r="A95" s="10" t="s">
        <v>2752</v>
      </c>
      <c r="B95" s="11" t="s">
        <v>2749</v>
      </c>
      <c r="C95" s="11" t="s">
        <v>2753</v>
      </c>
      <c r="D95" s="12">
        <v>49.19</v>
      </c>
      <c r="E95" s="12">
        <v>49.19</v>
      </c>
      <c r="F95" s="12">
        <v>0</v>
      </c>
      <c r="G95" s="12">
        <v>0</v>
      </c>
      <c r="H95" s="12">
        <v>4.77</v>
      </c>
      <c r="I95" s="12">
        <v>4.77</v>
      </c>
      <c r="J95" s="12">
        <v>0</v>
      </c>
      <c r="K95" s="12">
        <v>0</v>
      </c>
      <c r="L95" s="19">
        <v>4.77</v>
      </c>
      <c r="M95" s="20">
        <v>1</v>
      </c>
      <c r="N95" s="20">
        <v>0.8138</v>
      </c>
      <c r="O95" s="12">
        <v>85.47</v>
      </c>
      <c r="P95" s="21" t="s">
        <v>2569</v>
      </c>
      <c r="Q95" s="11" t="s">
        <v>2052</v>
      </c>
      <c r="R95" s="12">
        <v>85.47</v>
      </c>
      <c r="S95" s="12" t="s">
        <v>2052</v>
      </c>
    </row>
    <row r="96" ht="14.25" customHeight="1" spans="1:19">
      <c r="A96" s="10" t="s">
        <v>2754</v>
      </c>
      <c r="B96" s="11" t="s">
        <v>2749</v>
      </c>
      <c r="C96" s="11" t="s">
        <v>2755</v>
      </c>
      <c r="D96" s="12">
        <v>30</v>
      </c>
      <c r="E96" s="12">
        <v>30</v>
      </c>
      <c r="F96" s="12">
        <v>0</v>
      </c>
      <c r="G96" s="12">
        <v>0</v>
      </c>
      <c r="H96" s="12">
        <v>6.35</v>
      </c>
      <c r="I96" s="12">
        <v>6.35</v>
      </c>
      <c r="J96" s="12">
        <v>0</v>
      </c>
      <c r="K96" s="12">
        <v>0</v>
      </c>
      <c r="L96" s="19">
        <v>6.35</v>
      </c>
      <c r="M96" s="20">
        <v>1</v>
      </c>
      <c r="N96" s="20">
        <v>0.8874</v>
      </c>
      <c r="O96" s="12">
        <v>92.12</v>
      </c>
      <c r="P96" s="21" t="s">
        <v>2569</v>
      </c>
      <c r="Q96" s="11" t="s">
        <v>2052</v>
      </c>
      <c r="R96" s="12">
        <v>92.12</v>
      </c>
      <c r="S96" s="12" t="s">
        <v>2052</v>
      </c>
    </row>
    <row r="97" ht="14.25" customHeight="1" spans="1:19">
      <c r="A97" s="10" t="s">
        <v>2756</v>
      </c>
      <c r="B97" s="11" t="s">
        <v>2749</v>
      </c>
      <c r="C97" s="10" t="s">
        <v>2757</v>
      </c>
      <c r="D97" s="13">
        <v>620</v>
      </c>
      <c r="E97" s="12">
        <v>620</v>
      </c>
      <c r="F97" s="12">
        <v>0</v>
      </c>
      <c r="G97" s="12">
        <v>0</v>
      </c>
      <c r="H97" s="12">
        <v>620</v>
      </c>
      <c r="I97" s="12">
        <v>620</v>
      </c>
      <c r="J97" s="12">
        <v>0</v>
      </c>
      <c r="K97" s="12">
        <v>0</v>
      </c>
      <c r="L97" s="19">
        <v>620</v>
      </c>
      <c r="M97" s="20">
        <v>1</v>
      </c>
      <c r="N97" s="20">
        <v>1</v>
      </c>
      <c r="O97" s="13">
        <v>100</v>
      </c>
      <c r="P97" s="21" t="s">
        <v>2569</v>
      </c>
      <c r="Q97" s="11" t="s">
        <v>2052</v>
      </c>
      <c r="R97" s="12">
        <v>100</v>
      </c>
      <c r="S97" s="12" t="s">
        <v>2052</v>
      </c>
    </row>
    <row r="98" ht="14.25" customHeight="1" spans="1:19">
      <c r="A98" s="10" t="s">
        <v>2758</v>
      </c>
      <c r="B98" s="11" t="s">
        <v>2749</v>
      </c>
      <c r="C98" s="11" t="s">
        <v>2759</v>
      </c>
      <c r="D98" s="12">
        <v>16.8</v>
      </c>
      <c r="E98" s="14">
        <v>16.8</v>
      </c>
      <c r="F98" s="12">
        <v>0</v>
      </c>
      <c r="G98" s="12">
        <v>0</v>
      </c>
      <c r="H98" s="12">
        <v>16.8</v>
      </c>
      <c r="I98" s="12">
        <v>16.8</v>
      </c>
      <c r="J98" s="12">
        <v>0</v>
      </c>
      <c r="K98" s="12">
        <v>0</v>
      </c>
      <c r="L98" s="12">
        <v>16.8</v>
      </c>
      <c r="M98" s="20">
        <v>1</v>
      </c>
      <c r="N98" s="22">
        <v>1</v>
      </c>
      <c r="O98" s="12">
        <v>100</v>
      </c>
      <c r="P98" s="21" t="s">
        <v>2569</v>
      </c>
      <c r="Q98" s="12" t="s">
        <v>2052</v>
      </c>
      <c r="R98" s="12">
        <v>100</v>
      </c>
      <c r="S98" s="12" t="s">
        <v>2052</v>
      </c>
    </row>
    <row r="99" ht="14.25" customHeight="1" spans="1:19">
      <c r="A99" s="10" t="s">
        <v>2760</v>
      </c>
      <c r="B99" s="11" t="s">
        <v>2749</v>
      </c>
      <c r="C99" s="15" t="s">
        <v>2761</v>
      </c>
      <c r="D99" s="16">
        <v>0</v>
      </c>
      <c r="E99" s="12">
        <v>0</v>
      </c>
      <c r="F99" s="12">
        <v>0</v>
      </c>
      <c r="G99" s="12">
        <v>0</v>
      </c>
      <c r="H99" s="12">
        <v>1.79</v>
      </c>
      <c r="I99" s="12">
        <v>1.79</v>
      </c>
      <c r="J99" s="12">
        <v>0</v>
      </c>
      <c r="K99" s="12">
        <v>0</v>
      </c>
      <c r="L99" s="12">
        <v>1.79</v>
      </c>
      <c r="M99" s="20">
        <v>1</v>
      </c>
      <c r="N99" s="20">
        <v>0.9524</v>
      </c>
      <c r="O99" s="16">
        <v>96.67</v>
      </c>
      <c r="P99" s="21" t="s">
        <v>2569</v>
      </c>
      <c r="Q99" s="11" t="s">
        <v>2052</v>
      </c>
      <c r="R99" s="12">
        <v>96.67</v>
      </c>
      <c r="S99" s="12" t="s">
        <v>2052</v>
      </c>
    </row>
    <row r="100" ht="14.25" customHeight="1" spans="1:19">
      <c r="A100" s="10" t="s">
        <v>2762</v>
      </c>
      <c r="B100" s="10" t="s">
        <v>2749</v>
      </c>
      <c r="C100" s="11" t="s">
        <v>2763</v>
      </c>
      <c r="D100" s="12">
        <v>0</v>
      </c>
      <c r="E100" s="12">
        <v>0</v>
      </c>
      <c r="F100" s="12">
        <v>0</v>
      </c>
      <c r="G100" s="12">
        <v>0</v>
      </c>
      <c r="H100" s="12">
        <v>8000</v>
      </c>
      <c r="I100" s="12">
        <v>8000</v>
      </c>
      <c r="J100" s="12">
        <v>0</v>
      </c>
      <c r="K100" s="12">
        <v>0</v>
      </c>
      <c r="L100" s="12">
        <v>8000</v>
      </c>
      <c r="M100" s="20">
        <v>1</v>
      </c>
      <c r="N100" s="20">
        <v>0.8235</v>
      </c>
      <c r="O100" s="12">
        <v>86.48</v>
      </c>
      <c r="P100" s="21" t="s">
        <v>2585</v>
      </c>
      <c r="Q100" s="11" t="s">
        <v>2052</v>
      </c>
      <c r="R100" s="12">
        <v>86.48</v>
      </c>
      <c r="S100" s="12">
        <v>79.54</v>
      </c>
    </row>
    <row r="101" ht="14.25" customHeight="1" spans="1:19">
      <c r="A101" s="10" t="s">
        <v>2764</v>
      </c>
      <c r="B101" s="11" t="s">
        <v>2749</v>
      </c>
      <c r="C101" s="11" t="s">
        <v>2532</v>
      </c>
      <c r="D101" s="12">
        <v>0</v>
      </c>
      <c r="E101" s="12">
        <v>0</v>
      </c>
      <c r="F101" s="12">
        <v>0</v>
      </c>
      <c r="G101" s="12">
        <v>0</v>
      </c>
      <c r="H101" s="12">
        <v>5000</v>
      </c>
      <c r="I101" s="12">
        <v>5000</v>
      </c>
      <c r="J101" s="12">
        <v>0</v>
      </c>
      <c r="K101" s="12">
        <v>0</v>
      </c>
      <c r="L101" s="12">
        <v>5000</v>
      </c>
      <c r="M101" s="20">
        <v>1</v>
      </c>
      <c r="N101" s="20">
        <v>0.97</v>
      </c>
      <c r="O101" s="12">
        <v>96</v>
      </c>
      <c r="P101" s="21" t="s">
        <v>2569</v>
      </c>
      <c r="Q101" s="12" t="s">
        <v>2052</v>
      </c>
      <c r="R101" s="12">
        <v>96</v>
      </c>
      <c r="S101" s="12" t="s">
        <v>2052</v>
      </c>
    </row>
    <row r="102" ht="14.25" customHeight="1" spans="1:19">
      <c r="A102" s="10" t="s">
        <v>2765</v>
      </c>
      <c r="B102" s="11" t="s">
        <v>2749</v>
      </c>
      <c r="C102" s="11" t="s">
        <v>2766</v>
      </c>
      <c r="D102" s="12">
        <v>0</v>
      </c>
      <c r="E102" s="12">
        <v>0</v>
      </c>
      <c r="F102" s="12">
        <v>0</v>
      </c>
      <c r="G102" s="12">
        <v>0</v>
      </c>
      <c r="H102" s="12">
        <v>8000</v>
      </c>
      <c r="I102" s="12">
        <v>8000</v>
      </c>
      <c r="J102" s="12">
        <v>0</v>
      </c>
      <c r="K102" s="12">
        <v>0</v>
      </c>
      <c r="L102" s="12">
        <v>8000</v>
      </c>
      <c r="M102" s="20">
        <v>1</v>
      </c>
      <c r="N102" s="20">
        <v>0.8525</v>
      </c>
      <c r="O102" s="12">
        <v>91.51</v>
      </c>
      <c r="P102" s="21" t="s">
        <v>2569</v>
      </c>
      <c r="Q102" s="11" t="s">
        <v>2052</v>
      </c>
      <c r="R102" s="12">
        <v>91.51</v>
      </c>
      <c r="S102" s="12" t="s">
        <v>2052</v>
      </c>
    </row>
    <row r="103" ht="14.25" customHeight="1" spans="1:19">
      <c r="A103" s="10" t="s">
        <v>2767</v>
      </c>
      <c r="B103" s="11" t="s">
        <v>2749</v>
      </c>
      <c r="C103" s="11" t="s">
        <v>2768</v>
      </c>
      <c r="D103" s="12">
        <v>0</v>
      </c>
      <c r="E103" s="12">
        <v>0</v>
      </c>
      <c r="F103" s="12">
        <v>0</v>
      </c>
      <c r="G103" s="12">
        <v>0</v>
      </c>
      <c r="H103" s="12">
        <v>94.88</v>
      </c>
      <c r="I103" s="12">
        <v>94.88</v>
      </c>
      <c r="J103" s="12">
        <v>0</v>
      </c>
      <c r="K103" s="12">
        <v>0</v>
      </c>
      <c r="L103" s="12">
        <v>94.88</v>
      </c>
      <c r="M103" s="20">
        <v>1</v>
      </c>
      <c r="N103" s="20">
        <v>0.8097</v>
      </c>
      <c r="O103" s="12">
        <v>86.38</v>
      </c>
      <c r="P103" s="21" t="s">
        <v>2569</v>
      </c>
      <c r="Q103" s="11" t="s">
        <v>2052</v>
      </c>
      <c r="R103" s="12">
        <v>86.38</v>
      </c>
      <c r="S103" s="12" t="s">
        <v>2052</v>
      </c>
    </row>
    <row r="104" ht="14.25" customHeight="1" spans="1:19">
      <c r="A104" s="10" t="s">
        <v>2769</v>
      </c>
      <c r="B104" s="11" t="s">
        <v>2749</v>
      </c>
      <c r="C104" s="11" t="s">
        <v>2770</v>
      </c>
      <c r="D104" s="12">
        <v>0</v>
      </c>
      <c r="E104" s="12">
        <v>0</v>
      </c>
      <c r="F104" s="12">
        <v>0</v>
      </c>
      <c r="G104" s="12">
        <v>0</v>
      </c>
      <c r="H104" s="12">
        <v>1.78</v>
      </c>
      <c r="I104" s="12">
        <v>1.78</v>
      </c>
      <c r="J104" s="12">
        <v>0</v>
      </c>
      <c r="K104" s="12">
        <v>0</v>
      </c>
      <c r="L104" s="12">
        <v>1.78</v>
      </c>
      <c r="M104" s="20">
        <v>1</v>
      </c>
      <c r="N104" s="20">
        <v>1</v>
      </c>
      <c r="O104" s="12">
        <v>100</v>
      </c>
      <c r="P104" s="21" t="s">
        <v>2569</v>
      </c>
      <c r="Q104" s="11" t="s">
        <v>2052</v>
      </c>
      <c r="R104" s="12">
        <v>100</v>
      </c>
      <c r="S104" s="12" t="s">
        <v>2052</v>
      </c>
    </row>
    <row r="105" ht="14.25" customHeight="1" spans="1:19">
      <c r="A105" s="10" t="s">
        <v>2771</v>
      </c>
      <c r="B105" s="11" t="s">
        <v>2749</v>
      </c>
      <c r="C105" s="11" t="s">
        <v>2772</v>
      </c>
      <c r="D105" s="12">
        <v>0</v>
      </c>
      <c r="E105" s="12">
        <v>0</v>
      </c>
      <c r="F105" s="12">
        <v>0</v>
      </c>
      <c r="G105" s="12">
        <v>0</v>
      </c>
      <c r="H105" s="12">
        <v>2190</v>
      </c>
      <c r="I105" s="12">
        <v>2190</v>
      </c>
      <c r="J105" s="12">
        <v>0</v>
      </c>
      <c r="K105" s="12">
        <v>0</v>
      </c>
      <c r="L105" s="12">
        <v>2190</v>
      </c>
      <c r="M105" s="20">
        <v>1</v>
      </c>
      <c r="N105" s="20">
        <v>0.8929</v>
      </c>
      <c r="O105" s="12">
        <v>90.3</v>
      </c>
      <c r="P105" s="21" t="s">
        <v>2569</v>
      </c>
      <c r="Q105" s="11" t="s">
        <v>2052</v>
      </c>
      <c r="R105" s="12">
        <v>90.3</v>
      </c>
      <c r="S105" s="12" t="s">
        <v>2052</v>
      </c>
    </row>
    <row r="106" ht="14.25" customHeight="1" spans="1:19">
      <c r="A106" s="10" t="s">
        <v>2773</v>
      </c>
      <c r="B106" s="10" t="s">
        <v>2774</v>
      </c>
      <c r="C106" s="11" t="s">
        <v>2775</v>
      </c>
      <c r="D106" s="12">
        <v>150</v>
      </c>
      <c r="E106" s="12">
        <v>150</v>
      </c>
      <c r="F106" s="12">
        <v>0</v>
      </c>
      <c r="G106" s="12">
        <v>0</v>
      </c>
      <c r="H106" s="12">
        <v>25</v>
      </c>
      <c r="I106" s="12">
        <v>25</v>
      </c>
      <c r="J106" s="12">
        <v>0</v>
      </c>
      <c r="K106" s="12">
        <v>0</v>
      </c>
      <c r="L106" s="19">
        <v>25</v>
      </c>
      <c r="M106" s="20">
        <v>1</v>
      </c>
      <c r="N106" s="20">
        <v>0.8956</v>
      </c>
      <c r="O106" s="12">
        <v>94.3</v>
      </c>
      <c r="P106" s="21" t="s">
        <v>2569</v>
      </c>
      <c r="Q106" s="11" t="s">
        <v>2052</v>
      </c>
      <c r="R106" s="12">
        <v>94.3</v>
      </c>
      <c r="S106" s="12" t="s">
        <v>2052</v>
      </c>
    </row>
    <row r="107" ht="14.25" customHeight="1" spans="1:19">
      <c r="A107" s="10" t="s">
        <v>2776</v>
      </c>
      <c r="B107" s="11" t="s">
        <v>2774</v>
      </c>
      <c r="C107" s="11" t="s">
        <v>2635</v>
      </c>
      <c r="D107" s="12">
        <v>30</v>
      </c>
      <c r="E107" s="12">
        <v>30</v>
      </c>
      <c r="F107" s="12">
        <v>0</v>
      </c>
      <c r="G107" s="12">
        <v>0</v>
      </c>
      <c r="H107" s="12">
        <v>8.18</v>
      </c>
      <c r="I107" s="12">
        <v>8.18</v>
      </c>
      <c r="J107" s="12">
        <v>0</v>
      </c>
      <c r="K107" s="12">
        <v>0</v>
      </c>
      <c r="L107" s="12">
        <v>8.18</v>
      </c>
      <c r="M107" s="20">
        <v>1</v>
      </c>
      <c r="N107" s="20">
        <v>0.861</v>
      </c>
      <c r="O107" s="12">
        <v>90.27</v>
      </c>
      <c r="P107" s="21" t="s">
        <v>2569</v>
      </c>
      <c r="Q107" s="11" t="s">
        <v>2052</v>
      </c>
      <c r="R107" s="12">
        <v>90.27</v>
      </c>
      <c r="S107" s="12" t="s">
        <v>2052</v>
      </c>
    </row>
    <row r="108" ht="14.25" customHeight="1" spans="1:19">
      <c r="A108" s="10" t="s">
        <v>2777</v>
      </c>
      <c r="B108" s="11" t="s">
        <v>2774</v>
      </c>
      <c r="C108" s="11" t="s">
        <v>2589</v>
      </c>
      <c r="D108" s="12">
        <v>760.14</v>
      </c>
      <c r="E108" s="12">
        <v>760.14</v>
      </c>
      <c r="F108" s="12">
        <v>0</v>
      </c>
      <c r="G108" s="12">
        <v>0</v>
      </c>
      <c r="H108" s="12">
        <v>349.72</v>
      </c>
      <c r="I108" s="12">
        <v>349.724409</v>
      </c>
      <c r="J108" s="12">
        <v>0</v>
      </c>
      <c r="K108" s="12">
        <v>0</v>
      </c>
      <c r="L108" s="12">
        <v>349.72</v>
      </c>
      <c r="M108" s="20">
        <v>1</v>
      </c>
      <c r="N108" s="20">
        <v>0.92</v>
      </c>
      <c r="O108" s="12">
        <v>93.1</v>
      </c>
      <c r="P108" s="21" t="s">
        <v>2585</v>
      </c>
      <c r="Q108" s="11" t="s">
        <v>2052</v>
      </c>
      <c r="R108" s="12">
        <v>93.1</v>
      </c>
      <c r="S108" s="12">
        <v>77.4</v>
      </c>
    </row>
    <row r="109" ht="14.25" customHeight="1" spans="1:19">
      <c r="A109" s="10" t="s">
        <v>2778</v>
      </c>
      <c r="B109" s="10" t="s">
        <v>2779</v>
      </c>
      <c r="C109" s="11" t="s">
        <v>2780</v>
      </c>
      <c r="D109" s="12">
        <v>0</v>
      </c>
      <c r="E109" s="12">
        <v>0</v>
      </c>
      <c r="F109" s="12">
        <v>0</v>
      </c>
      <c r="G109" s="12">
        <v>0</v>
      </c>
      <c r="H109" s="12">
        <v>4</v>
      </c>
      <c r="I109" s="12">
        <v>4</v>
      </c>
      <c r="J109" s="12">
        <v>0</v>
      </c>
      <c r="K109" s="12">
        <v>0</v>
      </c>
      <c r="L109" s="12">
        <v>4</v>
      </c>
      <c r="M109" s="20">
        <v>1</v>
      </c>
      <c r="N109" s="20">
        <v>1</v>
      </c>
      <c r="O109" s="12">
        <v>100</v>
      </c>
      <c r="P109" s="21" t="s">
        <v>2569</v>
      </c>
      <c r="Q109" s="11" t="s">
        <v>2052</v>
      </c>
      <c r="R109" s="12">
        <v>100</v>
      </c>
      <c r="S109" s="12" t="s">
        <v>2052</v>
      </c>
    </row>
    <row r="110" ht="14.25" customHeight="1" spans="1:19">
      <c r="A110" s="10" t="s">
        <v>2781</v>
      </c>
      <c r="B110" s="11" t="s">
        <v>2779</v>
      </c>
      <c r="C110" s="11" t="s">
        <v>2782</v>
      </c>
      <c r="D110" s="12">
        <v>0</v>
      </c>
      <c r="E110" s="12">
        <v>0</v>
      </c>
      <c r="F110" s="12">
        <v>0</v>
      </c>
      <c r="G110" s="12">
        <v>0</v>
      </c>
      <c r="H110" s="12">
        <v>3.22</v>
      </c>
      <c r="I110" s="12">
        <v>3.22</v>
      </c>
      <c r="J110" s="12">
        <v>0</v>
      </c>
      <c r="K110" s="12">
        <v>0</v>
      </c>
      <c r="L110" s="12">
        <v>3.22</v>
      </c>
      <c r="M110" s="20">
        <v>1</v>
      </c>
      <c r="N110" s="20">
        <v>0.8571</v>
      </c>
      <c r="O110" s="12">
        <v>95</v>
      </c>
      <c r="P110" s="21" t="s">
        <v>2569</v>
      </c>
      <c r="Q110" s="11" t="s">
        <v>2052</v>
      </c>
      <c r="R110" s="12">
        <v>95</v>
      </c>
      <c r="S110" s="12" t="s">
        <v>2052</v>
      </c>
    </row>
    <row r="111" ht="14.25" customHeight="1" spans="1:19">
      <c r="A111" s="10" t="s">
        <v>2783</v>
      </c>
      <c r="B111" s="11" t="s">
        <v>2779</v>
      </c>
      <c r="C111" s="11" t="s">
        <v>2589</v>
      </c>
      <c r="D111" s="12">
        <v>36.42</v>
      </c>
      <c r="E111" s="12">
        <v>36.42</v>
      </c>
      <c r="F111" s="12">
        <v>0</v>
      </c>
      <c r="G111" s="12">
        <v>0</v>
      </c>
      <c r="H111" s="12">
        <v>13.15</v>
      </c>
      <c r="I111" s="12">
        <v>13.15</v>
      </c>
      <c r="J111" s="12">
        <v>0</v>
      </c>
      <c r="K111" s="12">
        <v>0</v>
      </c>
      <c r="L111" s="19">
        <v>13.15</v>
      </c>
      <c r="M111" s="20">
        <v>1</v>
      </c>
      <c r="N111" s="20">
        <v>0.8875</v>
      </c>
      <c r="O111" s="12">
        <v>89</v>
      </c>
      <c r="P111" s="21" t="s">
        <v>2569</v>
      </c>
      <c r="Q111" s="11" t="s">
        <v>2052</v>
      </c>
      <c r="R111" s="12">
        <v>89</v>
      </c>
      <c r="S111" s="12" t="s">
        <v>2052</v>
      </c>
    </row>
    <row r="112" ht="14.25" customHeight="1" spans="1:19">
      <c r="A112" s="10" t="s">
        <v>2784</v>
      </c>
      <c r="B112" s="11" t="s">
        <v>2779</v>
      </c>
      <c r="C112" s="10" t="s">
        <v>2785</v>
      </c>
      <c r="D112" s="13">
        <v>5</v>
      </c>
      <c r="E112" s="12">
        <v>5</v>
      </c>
      <c r="F112" s="12">
        <v>0</v>
      </c>
      <c r="G112" s="12">
        <v>0</v>
      </c>
      <c r="H112" s="12">
        <v>3.55</v>
      </c>
      <c r="I112" s="12">
        <v>3.55</v>
      </c>
      <c r="J112" s="12">
        <v>0</v>
      </c>
      <c r="K112" s="12">
        <v>0</v>
      </c>
      <c r="L112" s="19">
        <v>3.55</v>
      </c>
      <c r="M112" s="20">
        <v>1</v>
      </c>
      <c r="N112" s="20">
        <v>0.8492</v>
      </c>
      <c r="O112" s="13">
        <v>87.93</v>
      </c>
      <c r="P112" s="21" t="s">
        <v>2569</v>
      </c>
      <c r="Q112" s="11" t="s">
        <v>2052</v>
      </c>
      <c r="R112" s="12">
        <v>87.93</v>
      </c>
      <c r="S112" s="12" t="s">
        <v>2052</v>
      </c>
    </row>
    <row r="113" ht="14.25" customHeight="1" spans="1:19">
      <c r="A113" s="10" t="s">
        <v>2786</v>
      </c>
      <c r="B113" s="11" t="s">
        <v>2779</v>
      </c>
      <c r="C113" s="11" t="s">
        <v>2787</v>
      </c>
      <c r="D113" s="12">
        <v>0</v>
      </c>
      <c r="E113" s="14">
        <v>0</v>
      </c>
      <c r="F113" s="12">
        <v>0</v>
      </c>
      <c r="G113" s="12">
        <v>0</v>
      </c>
      <c r="H113" s="12">
        <v>0.55</v>
      </c>
      <c r="I113" s="12">
        <v>0.55</v>
      </c>
      <c r="J113" s="12">
        <v>0</v>
      </c>
      <c r="K113" s="12">
        <v>0</v>
      </c>
      <c r="L113" s="12">
        <v>0.55</v>
      </c>
      <c r="M113" s="20">
        <v>1</v>
      </c>
      <c r="N113" s="22">
        <v>1</v>
      </c>
      <c r="O113" s="12">
        <v>100</v>
      </c>
      <c r="P113" s="21" t="s">
        <v>2569</v>
      </c>
      <c r="Q113" s="12" t="s">
        <v>2052</v>
      </c>
      <c r="R113" s="12">
        <v>100</v>
      </c>
      <c r="S113" s="12" t="s">
        <v>2052</v>
      </c>
    </row>
    <row r="114" ht="14.25" customHeight="1" spans="1:19">
      <c r="A114" s="10" t="s">
        <v>2788</v>
      </c>
      <c r="B114" s="11" t="s">
        <v>2779</v>
      </c>
      <c r="C114" s="15" t="s">
        <v>2789</v>
      </c>
      <c r="D114" s="16">
        <v>0</v>
      </c>
      <c r="E114" s="12">
        <v>0</v>
      </c>
      <c r="F114" s="12">
        <v>0</v>
      </c>
      <c r="G114" s="12">
        <v>0</v>
      </c>
      <c r="H114" s="12">
        <v>63.25</v>
      </c>
      <c r="I114" s="12">
        <v>63.25</v>
      </c>
      <c r="J114" s="12">
        <v>0</v>
      </c>
      <c r="K114" s="12">
        <v>0</v>
      </c>
      <c r="L114" s="12">
        <v>63.25</v>
      </c>
      <c r="M114" s="20">
        <v>1</v>
      </c>
      <c r="N114" s="20">
        <v>1</v>
      </c>
      <c r="O114" s="16">
        <v>100</v>
      </c>
      <c r="P114" s="21" t="s">
        <v>2569</v>
      </c>
      <c r="Q114" s="11" t="s">
        <v>2052</v>
      </c>
      <c r="R114" s="12">
        <v>100</v>
      </c>
      <c r="S114" s="12" t="s">
        <v>2052</v>
      </c>
    </row>
    <row r="115" ht="14.25" customHeight="1" spans="1:19">
      <c r="A115" s="10" t="s">
        <v>2790</v>
      </c>
      <c r="B115" s="10" t="s">
        <v>2779</v>
      </c>
      <c r="C115" s="11" t="s">
        <v>2791</v>
      </c>
      <c r="D115" s="12">
        <v>0</v>
      </c>
      <c r="E115" s="12">
        <v>0</v>
      </c>
      <c r="F115" s="12">
        <v>0</v>
      </c>
      <c r="G115" s="12">
        <v>0</v>
      </c>
      <c r="H115" s="12">
        <v>57.95</v>
      </c>
      <c r="I115" s="12">
        <v>57.95</v>
      </c>
      <c r="J115" s="12">
        <v>0</v>
      </c>
      <c r="K115" s="12">
        <v>0</v>
      </c>
      <c r="L115" s="12">
        <v>57.95</v>
      </c>
      <c r="M115" s="20">
        <v>1</v>
      </c>
      <c r="N115" s="20">
        <v>1</v>
      </c>
      <c r="O115" s="12">
        <v>100</v>
      </c>
      <c r="P115" s="21" t="s">
        <v>2569</v>
      </c>
      <c r="Q115" s="11" t="s">
        <v>2052</v>
      </c>
      <c r="R115" s="12">
        <v>100</v>
      </c>
      <c r="S115" s="12" t="s">
        <v>2052</v>
      </c>
    </row>
    <row r="116" ht="14.25" customHeight="1" spans="1:19">
      <c r="A116" s="10" t="s">
        <v>2792</v>
      </c>
      <c r="B116" s="11" t="s">
        <v>2779</v>
      </c>
      <c r="C116" s="11" t="s">
        <v>2793</v>
      </c>
      <c r="D116" s="12">
        <v>0</v>
      </c>
      <c r="E116" s="12">
        <v>0</v>
      </c>
      <c r="F116" s="12">
        <v>0</v>
      </c>
      <c r="G116" s="12">
        <v>0</v>
      </c>
      <c r="H116" s="12">
        <v>15.58</v>
      </c>
      <c r="I116" s="12">
        <v>15.58</v>
      </c>
      <c r="J116" s="12">
        <v>0</v>
      </c>
      <c r="K116" s="12">
        <v>0</v>
      </c>
      <c r="L116" s="12">
        <v>15.58</v>
      </c>
      <c r="M116" s="20">
        <v>1</v>
      </c>
      <c r="N116" s="20">
        <v>1</v>
      </c>
      <c r="O116" s="12">
        <v>100</v>
      </c>
      <c r="P116" s="21" t="s">
        <v>2569</v>
      </c>
      <c r="Q116" s="12" t="s">
        <v>2052</v>
      </c>
      <c r="R116" s="12">
        <v>100</v>
      </c>
      <c r="S116" s="12" t="s">
        <v>2052</v>
      </c>
    </row>
    <row r="117" ht="14.25" customHeight="1" spans="1:19">
      <c r="A117" s="10" t="s">
        <v>2794</v>
      </c>
      <c r="B117" s="11" t="s">
        <v>2779</v>
      </c>
      <c r="C117" s="11" t="s">
        <v>2795</v>
      </c>
      <c r="D117" s="12">
        <v>0</v>
      </c>
      <c r="E117" s="12">
        <v>0</v>
      </c>
      <c r="F117" s="12">
        <v>0</v>
      </c>
      <c r="G117" s="12">
        <v>0</v>
      </c>
      <c r="H117" s="12">
        <v>19.97</v>
      </c>
      <c r="I117" s="12">
        <v>19.97</v>
      </c>
      <c r="J117" s="12">
        <v>0</v>
      </c>
      <c r="K117" s="12">
        <v>0</v>
      </c>
      <c r="L117" s="12">
        <v>19.97</v>
      </c>
      <c r="M117" s="20">
        <v>1</v>
      </c>
      <c r="N117" s="20">
        <v>1</v>
      </c>
      <c r="O117" s="12">
        <v>100</v>
      </c>
      <c r="P117" s="21" t="s">
        <v>2569</v>
      </c>
      <c r="Q117" s="11" t="s">
        <v>2052</v>
      </c>
      <c r="R117" s="12">
        <v>100</v>
      </c>
      <c r="S117" s="12" t="s">
        <v>2052</v>
      </c>
    </row>
    <row r="118" ht="14.25" customHeight="1" spans="1:19">
      <c r="A118" s="10" t="s">
        <v>2796</v>
      </c>
      <c r="B118" s="11" t="s">
        <v>2779</v>
      </c>
      <c r="C118" s="11" t="s">
        <v>2797</v>
      </c>
      <c r="D118" s="12">
        <v>0</v>
      </c>
      <c r="E118" s="12">
        <v>0</v>
      </c>
      <c r="F118" s="12">
        <v>0</v>
      </c>
      <c r="G118" s="12">
        <v>0</v>
      </c>
      <c r="H118" s="12">
        <v>39.74</v>
      </c>
      <c r="I118" s="12">
        <v>39.74</v>
      </c>
      <c r="J118" s="12">
        <v>0</v>
      </c>
      <c r="K118" s="12">
        <v>0</v>
      </c>
      <c r="L118" s="12">
        <v>39.74</v>
      </c>
      <c r="M118" s="20">
        <v>1</v>
      </c>
      <c r="N118" s="20">
        <v>1</v>
      </c>
      <c r="O118" s="12">
        <v>100</v>
      </c>
      <c r="P118" s="21" t="s">
        <v>2585</v>
      </c>
      <c r="Q118" s="11" t="s">
        <v>2052</v>
      </c>
      <c r="R118" s="12">
        <v>100</v>
      </c>
      <c r="S118" s="12">
        <v>100</v>
      </c>
    </row>
    <row r="119" ht="14.25" customHeight="1" spans="1:19">
      <c r="A119" s="10" t="s">
        <v>2798</v>
      </c>
      <c r="B119" s="11" t="s">
        <v>2779</v>
      </c>
      <c r="C119" s="11" t="s">
        <v>2799</v>
      </c>
      <c r="D119" s="12">
        <v>0</v>
      </c>
      <c r="E119" s="12">
        <v>0</v>
      </c>
      <c r="F119" s="12">
        <v>0</v>
      </c>
      <c r="G119" s="12">
        <v>0</v>
      </c>
      <c r="H119" s="12">
        <v>2.54</v>
      </c>
      <c r="I119" s="12">
        <v>2.54</v>
      </c>
      <c r="J119" s="12">
        <v>0</v>
      </c>
      <c r="K119" s="12">
        <v>0</v>
      </c>
      <c r="L119" s="12">
        <v>2.54</v>
      </c>
      <c r="M119" s="20">
        <v>1</v>
      </c>
      <c r="N119" s="20">
        <v>1</v>
      </c>
      <c r="O119" s="12">
        <v>100</v>
      </c>
      <c r="P119" s="21" t="s">
        <v>2569</v>
      </c>
      <c r="Q119" s="11" t="s">
        <v>2052</v>
      </c>
      <c r="R119" s="12">
        <v>100</v>
      </c>
      <c r="S119" s="12" t="s">
        <v>2052</v>
      </c>
    </row>
    <row r="120" ht="14.25" customHeight="1" spans="1:19">
      <c r="A120" s="10" t="s">
        <v>2800</v>
      </c>
      <c r="B120" s="11" t="s">
        <v>2779</v>
      </c>
      <c r="C120" s="11" t="s">
        <v>2801</v>
      </c>
      <c r="D120" s="12">
        <v>0</v>
      </c>
      <c r="E120" s="12">
        <v>0</v>
      </c>
      <c r="F120" s="12">
        <v>0</v>
      </c>
      <c r="G120" s="12">
        <v>0</v>
      </c>
      <c r="H120" s="12">
        <v>3</v>
      </c>
      <c r="I120" s="12">
        <v>3</v>
      </c>
      <c r="J120" s="12">
        <v>0</v>
      </c>
      <c r="K120" s="12">
        <v>0</v>
      </c>
      <c r="L120" s="12">
        <v>3</v>
      </c>
      <c r="M120" s="20">
        <v>1</v>
      </c>
      <c r="N120" s="20">
        <v>1</v>
      </c>
      <c r="O120" s="12">
        <v>100</v>
      </c>
      <c r="P120" s="21" t="s">
        <v>2569</v>
      </c>
      <c r="Q120" s="11" t="s">
        <v>2052</v>
      </c>
      <c r="R120" s="12">
        <v>100</v>
      </c>
      <c r="S120" s="12" t="s">
        <v>2052</v>
      </c>
    </row>
    <row r="121" ht="14.25" customHeight="1" spans="1:19">
      <c r="A121" s="10" t="s">
        <v>2802</v>
      </c>
      <c r="B121" s="10" t="s">
        <v>2779</v>
      </c>
      <c r="C121" s="11" t="s">
        <v>2803</v>
      </c>
      <c r="D121" s="12">
        <v>0</v>
      </c>
      <c r="E121" s="12">
        <v>0</v>
      </c>
      <c r="F121" s="12">
        <v>0</v>
      </c>
      <c r="G121" s="12">
        <v>0</v>
      </c>
      <c r="H121" s="12">
        <v>10</v>
      </c>
      <c r="I121" s="12">
        <v>10</v>
      </c>
      <c r="J121" s="12">
        <v>0</v>
      </c>
      <c r="K121" s="12">
        <v>0</v>
      </c>
      <c r="L121" s="12">
        <v>10</v>
      </c>
      <c r="M121" s="20">
        <v>1</v>
      </c>
      <c r="N121" s="20">
        <v>1</v>
      </c>
      <c r="O121" s="12">
        <v>100</v>
      </c>
      <c r="P121" s="21" t="s">
        <v>2569</v>
      </c>
      <c r="Q121" s="11" t="s">
        <v>2052</v>
      </c>
      <c r="R121" s="12">
        <v>100</v>
      </c>
      <c r="S121" s="12" t="s">
        <v>2052</v>
      </c>
    </row>
    <row r="122" ht="14.25" customHeight="1" spans="1:19">
      <c r="A122" s="10" t="s">
        <v>2804</v>
      </c>
      <c r="B122" s="11" t="s">
        <v>2779</v>
      </c>
      <c r="C122" s="11" t="s">
        <v>2805</v>
      </c>
      <c r="D122" s="12">
        <v>0</v>
      </c>
      <c r="E122" s="12">
        <v>0</v>
      </c>
      <c r="F122" s="12">
        <v>0</v>
      </c>
      <c r="G122" s="12">
        <v>0</v>
      </c>
      <c r="H122" s="12">
        <v>89.61</v>
      </c>
      <c r="I122" s="12">
        <v>89.61</v>
      </c>
      <c r="J122" s="12">
        <v>0</v>
      </c>
      <c r="K122" s="12">
        <v>0</v>
      </c>
      <c r="L122" s="12">
        <v>89.61</v>
      </c>
      <c r="M122" s="20">
        <v>1</v>
      </c>
      <c r="N122" s="20">
        <v>1</v>
      </c>
      <c r="O122" s="12">
        <v>100</v>
      </c>
      <c r="P122" s="21" t="s">
        <v>2569</v>
      </c>
      <c r="Q122" s="11" t="s">
        <v>2052</v>
      </c>
      <c r="R122" s="12">
        <v>100</v>
      </c>
      <c r="S122" s="12" t="s">
        <v>2052</v>
      </c>
    </row>
    <row r="123" ht="14.25" customHeight="1" spans="1:19">
      <c r="A123" s="10" t="s">
        <v>2806</v>
      </c>
      <c r="B123" s="11" t="s">
        <v>2779</v>
      </c>
      <c r="C123" s="11" t="s">
        <v>2807</v>
      </c>
      <c r="D123" s="12">
        <v>0</v>
      </c>
      <c r="E123" s="12">
        <v>0</v>
      </c>
      <c r="F123" s="12">
        <v>0</v>
      </c>
      <c r="G123" s="12">
        <v>0</v>
      </c>
      <c r="H123" s="12">
        <v>5.9</v>
      </c>
      <c r="I123" s="12">
        <v>5.9</v>
      </c>
      <c r="J123" s="12">
        <v>0</v>
      </c>
      <c r="K123" s="12">
        <v>0</v>
      </c>
      <c r="L123" s="12">
        <v>5.9</v>
      </c>
      <c r="M123" s="20">
        <v>1</v>
      </c>
      <c r="N123" s="20">
        <v>1</v>
      </c>
      <c r="O123" s="12">
        <v>100</v>
      </c>
      <c r="P123" s="21" t="s">
        <v>2569</v>
      </c>
      <c r="Q123" s="11" t="s">
        <v>2052</v>
      </c>
      <c r="R123" s="12">
        <v>100</v>
      </c>
      <c r="S123" s="12" t="s">
        <v>2052</v>
      </c>
    </row>
    <row r="124" ht="14.25" customHeight="1" spans="1:19">
      <c r="A124" s="10" t="s">
        <v>2808</v>
      </c>
      <c r="B124" s="10" t="s">
        <v>2779</v>
      </c>
      <c r="C124" s="11" t="s">
        <v>2766</v>
      </c>
      <c r="D124" s="12">
        <v>0</v>
      </c>
      <c r="E124" s="12">
        <v>0</v>
      </c>
      <c r="F124" s="12">
        <v>0</v>
      </c>
      <c r="G124" s="12">
        <v>0</v>
      </c>
      <c r="H124" s="12">
        <v>160</v>
      </c>
      <c r="I124" s="12">
        <v>160</v>
      </c>
      <c r="J124" s="12">
        <v>0</v>
      </c>
      <c r="K124" s="12">
        <v>0</v>
      </c>
      <c r="L124" s="12">
        <v>160</v>
      </c>
      <c r="M124" s="20">
        <v>1</v>
      </c>
      <c r="N124" s="20">
        <v>1</v>
      </c>
      <c r="O124" s="12">
        <v>100</v>
      </c>
      <c r="P124" s="21" t="s">
        <v>2569</v>
      </c>
      <c r="Q124" s="11" t="s">
        <v>2052</v>
      </c>
      <c r="R124" s="12">
        <v>100</v>
      </c>
      <c r="S124" s="12" t="s">
        <v>2052</v>
      </c>
    </row>
    <row r="125" ht="14.25" customHeight="1" spans="1:19">
      <c r="A125" s="10" t="s">
        <v>2809</v>
      </c>
      <c r="B125" s="11" t="s">
        <v>2810</v>
      </c>
      <c r="C125" s="11" t="s">
        <v>2589</v>
      </c>
      <c r="D125" s="12">
        <v>9.28</v>
      </c>
      <c r="E125" s="12">
        <v>9.28</v>
      </c>
      <c r="F125" s="12">
        <v>0</v>
      </c>
      <c r="G125" s="12">
        <v>0</v>
      </c>
      <c r="H125" s="12">
        <v>9.28</v>
      </c>
      <c r="I125" s="12">
        <v>9.28</v>
      </c>
      <c r="J125" s="12">
        <v>0</v>
      </c>
      <c r="K125" s="12">
        <v>0</v>
      </c>
      <c r="L125" s="19">
        <v>9.28</v>
      </c>
      <c r="M125" s="20">
        <v>1</v>
      </c>
      <c r="N125" s="20">
        <v>1</v>
      </c>
      <c r="O125" s="12">
        <v>100</v>
      </c>
      <c r="P125" s="21" t="s">
        <v>2585</v>
      </c>
      <c r="Q125" s="11" t="s">
        <v>2052</v>
      </c>
      <c r="R125" s="12">
        <v>100</v>
      </c>
      <c r="S125" s="12">
        <v>94</v>
      </c>
    </row>
    <row r="126" ht="14.25" customHeight="1" spans="1:19">
      <c r="A126" s="10" t="s">
        <v>2811</v>
      </c>
      <c r="B126" s="11" t="s">
        <v>2810</v>
      </c>
      <c r="C126" s="11" t="s">
        <v>2812</v>
      </c>
      <c r="D126" s="12">
        <v>20</v>
      </c>
      <c r="E126" s="12">
        <v>20</v>
      </c>
      <c r="F126" s="12">
        <v>0</v>
      </c>
      <c r="G126" s="12">
        <v>0</v>
      </c>
      <c r="H126" s="12">
        <v>3.4</v>
      </c>
      <c r="I126" s="12">
        <v>3.4</v>
      </c>
      <c r="J126" s="12">
        <v>0</v>
      </c>
      <c r="K126" s="12">
        <v>0</v>
      </c>
      <c r="L126" s="19">
        <v>3.4</v>
      </c>
      <c r="M126" s="20">
        <v>1</v>
      </c>
      <c r="N126" s="20">
        <v>0.8814</v>
      </c>
      <c r="O126" s="12">
        <v>91.7</v>
      </c>
      <c r="P126" s="21" t="s">
        <v>2569</v>
      </c>
      <c r="Q126" s="11" t="s">
        <v>2052</v>
      </c>
      <c r="R126" s="12">
        <v>91.7</v>
      </c>
      <c r="S126" s="12" t="s">
        <v>2052</v>
      </c>
    </row>
    <row r="127" ht="14.25" customHeight="1" spans="1:19">
      <c r="A127" s="10" t="s">
        <v>2813</v>
      </c>
      <c r="B127" s="11" t="s">
        <v>2814</v>
      </c>
      <c r="C127" s="10" t="s">
        <v>2589</v>
      </c>
      <c r="D127" s="13">
        <v>17.17</v>
      </c>
      <c r="E127" s="12">
        <v>17.17</v>
      </c>
      <c r="F127" s="12">
        <v>0</v>
      </c>
      <c r="G127" s="12">
        <v>0</v>
      </c>
      <c r="H127" s="12">
        <v>15.36</v>
      </c>
      <c r="I127" s="12">
        <v>9.46</v>
      </c>
      <c r="J127" s="12">
        <v>5.9</v>
      </c>
      <c r="K127" s="12">
        <v>0</v>
      </c>
      <c r="L127" s="12">
        <v>15.36</v>
      </c>
      <c r="M127" s="20">
        <v>1</v>
      </c>
      <c r="N127" s="20">
        <v>0.9714</v>
      </c>
      <c r="O127" s="13">
        <v>99</v>
      </c>
      <c r="P127" s="21" t="s">
        <v>2569</v>
      </c>
      <c r="Q127" s="11" t="s">
        <v>2052</v>
      </c>
      <c r="R127" s="12">
        <v>99</v>
      </c>
      <c r="S127" s="12" t="s">
        <v>2052</v>
      </c>
    </row>
    <row r="128" ht="14.25" customHeight="1" spans="1:19">
      <c r="A128" s="10" t="s">
        <v>2815</v>
      </c>
      <c r="B128" s="11" t="s">
        <v>2814</v>
      </c>
      <c r="C128" s="11" t="s">
        <v>2816</v>
      </c>
      <c r="D128" s="12">
        <v>40</v>
      </c>
      <c r="E128" s="14">
        <v>40</v>
      </c>
      <c r="F128" s="12">
        <v>0</v>
      </c>
      <c r="G128" s="12">
        <v>0</v>
      </c>
      <c r="H128" s="12">
        <v>7.4</v>
      </c>
      <c r="I128" s="12">
        <v>7.4</v>
      </c>
      <c r="J128" s="12">
        <v>0</v>
      </c>
      <c r="K128" s="12">
        <v>0</v>
      </c>
      <c r="L128" s="12">
        <v>7.4</v>
      </c>
      <c r="M128" s="20">
        <v>1</v>
      </c>
      <c r="N128" s="22">
        <v>1</v>
      </c>
      <c r="O128" s="12">
        <v>100</v>
      </c>
      <c r="P128" s="21" t="s">
        <v>2569</v>
      </c>
      <c r="Q128" s="12" t="s">
        <v>2052</v>
      </c>
      <c r="R128" s="12">
        <v>100</v>
      </c>
      <c r="S128" s="12" t="s">
        <v>2052</v>
      </c>
    </row>
    <row r="129" ht="14.25" customHeight="1" spans="1:19">
      <c r="A129" s="10" t="s">
        <v>2817</v>
      </c>
      <c r="B129" s="11" t="s">
        <v>2814</v>
      </c>
      <c r="C129" s="15" t="s">
        <v>2818</v>
      </c>
      <c r="D129" s="16">
        <v>200</v>
      </c>
      <c r="E129" s="12">
        <v>200</v>
      </c>
      <c r="F129" s="12">
        <v>0</v>
      </c>
      <c r="G129" s="12">
        <v>0</v>
      </c>
      <c r="H129" s="12">
        <v>210</v>
      </c>
      <c r="I129" s="12">
        <v>200</v>
      </c>
      <c r="J129" s="12">
        <v>10</v>
      </c>
      <c r="K129" s="12">
        <v>0</v>
      </c>
      <c r="L129" s="12">
        <v>210</v>
      </c>
      <c r="M129" s="20">
        <v>1</v>
      </c>
      <c r="N129" s="20">
        <v>1</v>
      </c>
      <c r="O129" s="16">
        <v>100</v>
      </c>
      <c r="P129" s="21" t="s">
        <v>2585</v>
      </c>
      <c r="Q129" s="11" t="s">
        <v>2052</v>
      </c>
      <c r="R129" s="12">
        <v>100</v>
      </c>
      <c r="S129" s="12">
        <v>95</v>
      </c>
    </row>
    <row r="130" ht="14.25" customHeight="1" spans="1:19">
      <c r="A130" s="10" t="s">
        <v>2819</v>
      </c>
      <c r="B130" s="10" t="s">
        <v>2814</v>
      </c>
      <c r="C130" s="11" t="s">
        <v>2820</v>
      </c>
      <c r="D130" s="12">
        <v>30</v>
      </c>
      <c r="E130" s="12">
        <v>30</v>
      </c>
      <c r="F130" s="12">
        <v>0</v>
      </c>
      <c r="G130" s="12">
        <v>0</v>
      </c>
      <c r="H130" s="12">
        <v>16</v>
      </c>
      <c r="I130" s="12">
        <v>16</v>
      </c>
      <c r="J130" s="12">
        <v>0</v>
      </c>
      <c r="K130" s="12">
        <v>0</v>
      </c>
      <c r="L130" s="19">
        <v>16</v>
      </c>
      <c r="M130" s="20">
        <v>1</v>
      </c>
      <c r="N130" s="20">
        <v>0.9343</v>
      </c>
      <c r="O130" s="12">
        <v>95.4</v>
      </c>
      <c r="P130" s="21" t="s">
        <v>2569</v>
      </c>
      <c r="Q130" s="11" t="s">
        <v>2052</v>
      </c>
      <c r="R130" s="12">
        <v>95.4</v>
      </c>
      <c r="S130" s="12" t="s">
        <v>2052</v>
      </c>
    </row>
    <row r="131" ht="14.25" customHeight="1" spans="1:19">
      <c r="A131" s="10" t="s">
        <v>2821</v>
      </c>
      <c r="B131" s="11" t="s">
        <v>2814</v>
      </c>
      <c r="C131" s="11" t="s">
        <v>2822</v>
      </c>
      <c r="D131" s="12">
        <v>300</v>
      </c>
      <c r="E131" s="12">
        <v>300</v>
      </c>
      <c r="F131" s="12">
        <v>0</v>
      </c>
      <c r="G131" s="12">
        <v>0</v>
      </c>
      <c r="H131" s="12">
        <v>77.17</v>
      </c>
      <c r="I131" s="12">
        <v>37.5</v>
      </c>
      <c r="J131" s="12">
        <v>39.67</v>
      </c>
      <c r="K131" s="12">
        <v>0</v>
      </c>
      <c r="L131" s="12">
        <v>77.17</v>
      </c>
      <c r="M131" s="20">
        <v>1</v>
      </c>
      <c r="N131" s="20">
        <v>0.845</v>
      </c>
      <c r="O131" s="12">
        <v>92.25</v>
      </c>
      <c r="P131" s="21" t="s">
        <v>2569</v>
      </c>
      <c r="Q131" s="12" t="s">
        <v>2052</v>
      </c>
      <c r="R131" s="12">
        <v>92.25</v>
      </c>
      <c r="S131" s="12" t="s">
        <v>2052</v>
      </c>
    </row>
    <row r="132" ht="14.25" customHeight="1" spans="1:19">
      <c r="A132" s="10" t="s">
        <v>2823</v>
      </c>
      <c r="B132" s="11" t="s">
        <v>2824</v>
      </c>
      <c r="C132" s="11" t="s">
        <v>2589</v>
      </c>
      <c r="D132" s="12">
        <v>4.3</v>
      </c>
      <c r="E132" s="12">
        <v>4.3</v>
      </c>
      <c r="F132" s="12">
        <v>0</v>
      </c>
      <c r="G132" s="12">
        <v>0</v>
      </c>
      <c r="H132" s="12">
        <v>3.79</v>
      </c>
      <c r="I132" s="12">
        <v>3.79</v>
      </c>
      <c r="J132" s="12">
        <v>0</v>
      </c>
      <c r="K132" s="12">
        <v>0</v>
      </c>
      <c r="L132" s="12">
        <v>3.79</v>
      </c>
      <c r="M132" s="20">
        <v>1</v>
      </c>
      <c r="N132" s="20">
        <v>0.985</v>
      </c>
      <c r="O132" s="12">
        <v>98.2</v>
      </c>
      <c r="P132" s="21" t="s">
        <v>2569</v>
      </c>
      <c r="Q132" s="11" t="s">
        <v>2052</v>
      </c>
      <c r="R132" s="12">
        <v>98.2</v>
      </c>
      <c r="S132" s="12" t="s">
        <v>2052</v>
      </c>
    </row>
    <row r="133" ht="14.25" customHeight="1" spans="1:19">
      <c r="A133" s="10" t="s">
        <v>2825</v>
      </c>
      <c r="B133" s="11" t="s">
        <v>2824</v>
      </c>
      <c r="C133" s="11" t="s">
        <v>2826</v>
      </c>
      <c r="D133" s="12">
        <v>150</v>
      </c>
      <c r="E133" s="12">
        <v>150</v>
      </c>
      <c r="F133" s="12">
        <v>0</v>
      </c>
      <c r="G133" s="12">
        <v>0</v>
      </c>
      <c r="H133" s="12">
        <v>89.98</v>
      </c>
      <c r="I133" s="12">
        <v>89.98</v>
      </c>
      <c r="J133" s="12">
        <v>0</v>
      </c>
      <c r="K133" s="12">
        <v>0</v>
      </c>
      <c r="L133" s="12">
        <v>89.98</v>
      </c>
      <c r="M133" s="20">
        <v>1</v>
      </c>
      <c r="N133" s="20">
        <v>0.84</v>
      </c>
      <c r="O133" s="12">
        <v>86.2</v>
      </c>
      <c r="P133" s="21" t="s">
        <v>2585</v>
      </c>
      <c r="Q133" s="11" t="s">
        <v>2052</v>
      </c>
      <c r="R133" s="12">
        <v>86.2</v>
      </c>
      <c r="S133" s="12">
        <v>76</v>
      </c>
    </row>
    <row r="134" ht="14.25" customHeight="1" spans="1:19">
      <c r="A134" s="10" t="s">
        <v>2827</v>
      </c>
      <c r="B134" s="11" t="s">
        <v>2828</v>
      </c>
      <c r="C134" s="11" t="s">
        <v>2829</v>
      </c>
      <c r="D134" s="12">
        <v>4.2</v>
      </c>
      <c r="E134" s="12">
        <v>4.2</v>
      </c>
      <c r="F134" s="12">
        <v>0</v>
      </c>
      <c r="G134" s="12">
        <v>0</v>
      </c>
      <c r="H134" s="12">
        <v>4.2</v>
      </c>
      <c r="I134" s="12">
        <v>4.2</v>
      </c>
      <c r="J134" s="12">
        <v>0</v>
      </c>
      <c r="K134" s="12">
        <v>0</v>
      </c>
      <c r="L134" s="12">
        <v>4.2</v>
      </c>
      <c r="M134" s="20">
        <v>1</v>
      </c>
      <c r="N134" s="20">
        <v>1</v>
      </c>
      <c r="O134" s="12">
        <v>100</v>
      </c>
      <c r="P134" s="21" t="s">
        <v>2569</v>
      </c>
      <c r="Q134" s="11" t="s">
        <v>2052</v>
      </c>
      <c r="R134" s="12">
        <v>100</v>
      </c>
      <c r="S134" s="12" t="s">
        <v>2052</v>
      </c>
    </row>
    <row r="135" ht="14.25" customHeight="1" spans="1:19">
      <c r="A135" s="10" t="s">
        <v>2830</v>
      </c>
      <c r="B135" s="11" t="s">
        <v>2828</v>
      </c>
      <c r="C135" s="11" t="s">
        <v>2831</v>
      </c>
      <c r="D135" s="12">
        <v>0</v>
      </c>
      <c r="E135" s="12">
        <v>0</v>
      </c>
      <c r="F135" s="12">
        <v>0</v>
      </c>
      <c r="G135" s="12">
        <v>0</v>
      </c>
      <c r="H135" s="12">
        <v>64.49</v>
      </c>
      <c r="I135" s="12">
        <v>64.49</v>
      </c>
      <c r="J135" s="12">
        <v>0</v>
      </c>
      <c r="K135" s="12">
        <v>0</v>
      </c>
      <c r="L135" s="12">
        <v>64.49</v>
      </c>
      <c r="M135" s="20">
        <v>1</v>
      </c>
      <c r="N135" s="20">
        <v>0.9857</v>
      </c>
      <c r="O135" s="12">
        <v>98.5</v>
      </c>
      <c r="P135" s="21" t="s">
        <v>2569</v>
      </c>
      <c r="Q135" s="11" t="s">
        <v>2052</v>
      </c>
      <c r="R135" s="12">
        <v>98.5</v>
      </c>
      <c r="S135" s="12" t="s">
        <v>2052</v>
      </c>
    </row>
    <row r="136" ht="14.25" customHeight="1" spans="1:19">
      <c r="A136" s="10" t="s">
        <v>2832</v>
      </c>
      <c r="B136" s="10" t="s">
        <v>2828</v>
      </c>
      <c r="C136" s="11" t="s">
        <v>2833</v>
      </c>
      <c r="D136" s="12">
        <v>0</v>
      </c>
      <c r="E136" s="12">
        <v>0</v>
      </c>
      <c r="F136" s="12">
        <v>0</v>
      </c>
      <c r="G136" s="12">
        <v>0</v>
      </c>
      <c r="H136" s="12">
        <v>67.6</v>
      </c>
      <c r="I136" s="12">
        <v>0</v>
      </c>
      <c r="J136" s="12">
        <v>67.6</v>
      </c>
      <c r="K136" s="12">
        <v>0</v>
      </c>
      <c r="L136" s="12">
        <v>67.6</v>
      </c>
      <c r="M136" s="20">
        <v>1</v>
      </c>
      <c r="N136" s="20">
        <v>1</v>
      </c>
      <c r="O136" s="12">
        <v>100</v>
      </c>
      <c r="P136" s="21" t="s">
        <v>2569</v>
      </c>
      <c r="Q136" s="11" t="s">
        <v>2052</v>
      </c>
      <c r="R136" s="12">
        <v>100</v>
      </c>
      <c r="S136" s="12" t="s">
        <v>2052</v>
      </c>
    </row>
    <row r="137" ht="14.25" customHeight="1" spans="1:19">
      <c r="A137" s="10" t="s">
        <v>2834</v>
      </c>
      <c r="B137" s="11" t="s">
        <v>2828</v>
      </c>
      <c r="C137" s="11" t="s">
        <v>2835</v>
      </c>
      <c r="D137" s="12">
        <v>0</v>
      </c>
      <c r="E137" s="12">
        <v>0</v>
      </c>
      <c r="F137" s="12">
        <v>0</v>
      </c>
      <c r="G137" s="12">
        <v>0</v>
      </c>
      <c r="H137" s="12">
        <v>2.03</v>
      </c>
      <c r="I137" s="12">
        <v>0</v>
      </c>
      <c r="J137" s="12">
        <v>2.03</v>
      </c>
      <c r="K137" s="12">
        <v>0</v>
      </c>
      <c r="L137" s="12">
        <v>2.03</v>
      </c>
      <c r="M137" s="20">
        <v>1</v>
      </c>
      <c r="N137" s="20">
        <v>1</v>
      </c>
      <c r="O137" s="12">
        <v>100</v>
      </c>
      <c r="P137" s="21" t="s">
        <v>2569</v>
      </c>
      <c r="Q137" s="11" t="s">
        <v>2052</v>
      </c>
      <c r="R137" s="12">
        <v>100</v>
      </c>
      <c r="S137" s="12" t="s">
        <v>2052</v>
      </c>
    </row>
    <row r="138" ht="14.25" customHeight="1" spans="1:19">
      <c r="A138" s="10" t="s">
        <v>2836</v>
      </c>
      <c r="B138" s="11" t="s">
        <v>2828</v>
      </c>
      <c r="C138" s="11" t="s">
        <v>2837</v>
      </c>
      <c r="D138" s="12">
        <v>4340</v>
      </c>
      <c r="E138" s="12">
        <v>4340</v>
      </c>
      <c r="F138" s="12">
        <v>0</v>
      </c>
      <c r="G138" s="12">
        <v>0</v>
      </c>
      <c r="H138" s="12">
        <v>3169.1</v>
      </c>
      <c r="I138" s="12">
        <v>3169.1</v>
      </c>
      <c r="J138" s="12">
        <v>0</v>
      </c>
      <c r="K138" s="12">
        <v>0</v>
      </c>
      <c r="L138" s="19">
        <v>3169.1</v>
      </c>
      <c r="M138" s="20">
        <v>1</v>
      </c>
      <c r="N138" s="20">
        <v>0.9943</v>
      </c>
      <c r="O138" s="12">
        <v>99.4</v>
      </c>
      <c r="P138" s="21" t="s">
        <v>2585</v>
      </c>
      <c r="Q138" s="11" t="s">
        <v>2052</v>
      </c>
      <c r="R138" s="12">
        <v>99.4</v>
      </c>
      <c r="S138" s="12">
        <v>89.95</v>
      </c>
    </row>
    <row r="139" ht="14.25" customHeight="1" spans="1:19">
      <c r="A139" s="10" t="s">
        <v>2838</v>
      </c>
      <c r="B139" s="10" t="s">
        <v>2828</v>
      </c>
      <c r="C139" s="11" t="s">
        <v>2589</v>
      </c>
      <c r="D139" s="12">
        <v>99.28</v>
      </c>
      <c r="E139" s="12">
        <v>99.28</v>
      </c>
      <c r="F139" s="12">
        <v>0</v>
      </c>
      <c r="G139" s="12">
        <v>0</v>
      </c>
      <c r="H139" s="12">
        <v>50.88</v>
      </c>
      <c r="I139" s="12">
        <v>50.88</v>
      </c>
      <c r="J139" s="12">
        <v>0</v>
      </c>
      <c r="K139" s="12">
        <v>0</v>
      </c>
      <c r="L139" s="19">
        <v>50.88</v>
      </c>
      <c r="M139" s="20">
        <v>1</v>
      </c>
      <c r="N139" s="20">
        <v>1</v>
      </c>
      <c r="O139" s="12">
        <v>100</v>
      </c>
      <c r="P139" s="21" t="s">
        <v>2569</v>
      </c>
      <c r="Q139" s="11" t="s">
        <v>2052</v>
      </c>
      <c r="R139" s="12">
        <v>100</v>
      </c>
      <c r="S139" s="12" t="s">
        <v>2052</v>
      </c>
    </row>
    <row r="140" ht="14.25" customHeight="1" spans="1:19">
      <c r="A140" s="10" t="s">
        <v>2839</v>
      </c>
      <c r="B140" s="11" t="s">
        <v>2828</v>
      </c>
      <c r="C140" s="11" t="s">
        <v>2840</v>
      </c>
      <c r="D140" s="12">
        <v>180</v>
      </c>
      <c r="E140" s="12">
        <v>180</v>
      </c>
      <c r="F140" s="12">
        <v>0</v>
      </c>
      <c r="G140" s="12">
        <v>0</v>
      </c>
      <c r="H140" s="12">
        <v>0.52</v>
      </c>
      <c r="I140" s="12">
        <v>0.52</v>
      </c>
      <c r="J140" s="12">
        <v>0</v>
      </c>
      <c r="K140" s="12">
        <v>0</v>
      </c>
      <c r="L140" s="19">
        <v>0.52</v>
      </c>
      <c r="M140" s="20">
        <v>1</v>
      </c>
      <c r="N140" s="20">
        <v>0.8147</v>
      </c>
      <c r="O140" s="12">
        <v>87.03</v>
      </c>
      <c r="P140" s="21" t="s">
        <v>2569</v>
      </c>
      <c r="Q140" s="11" t="s">
        <v>2052</v>
      </c>
      <c r="R140" s="12">
        <v>87.03</v>
      </c>
      <c r="S140" s="12" t="s">
        <v>2052</v>
      </c>
    </row>
    <row r="141" ht="14.25" customHeight="1" spans="1:19">
      <c r="A141" s="10" t="s">
        <v>2841</v>
      </c>
      <c r="B141" s="11" t="s">
        <v>2828</v>
      </c>
      <c r="C141" s="11" t="s">
        <v>2842</v>
      </c>
      <c r="D141" s="12">
        <v>39</v>
      </c>
      <c r="E141" s="12">
        <v>39</v>
      </c>
      <c r="F141" s="12">
        <v>0</v>
      </c>
      <c r="G141" s="12">
        <v>0</v>
      </c>
      <c r="H141" s="12">
        <v>39</v>
      </c>
      <c r="I141" s="12">
        <v>39</v>
      </c>
      <c r="J141" s="12">
        <v>0</v>
      </c>
      <c r="K141" s="12">
        <v>0</v>
      </c>
      <c r="L141" s="12">
        <v>39</v>
      </c>
      <c r="M141" s="20">
        <v>1</v>
      </c>
      <c r="N141" s="20">
        <v>1</v>
      </c>
      <c r="O141" s="12">
        <v>100</v>
      </c>
      <c r="P141" s="21" t="s">
        <v>2569</v>
      </c>
      <c r="Q141" s="11" t="s">
        <v>2052</v>
      </c>
      <c r="R141" s="12">
        <v>100</v>
      </c>
      <c r="S141" s="12" t="s">
        <v>2052</v>
      </c>
    </row>
    <row r="142" ht="14.25" customHeight="1" spans="1:19">
      <c r="A142" s="10" t="s">
        <v>2843</v>
      </c>
      <c r="B142" s="11" t="s">
        <v>2828</v>
      </c>
      <c r="C142" s="10" t="s">
        <v>2844</v>
      </c>
      <c r="D142" s="13">
        <v>34.8</v>
      </c>
      <c r="E142" s="12">
        <v>34.8</v>
      </c>
      <c r="F142" s="12">
        <v>0</v>
      </c>
      <c r="G142" s="12">
        <v>0</v>
      </c>
      <c r="H142" s="12">
        <v>34.8</v>
      </c>
      <c r="I142" s="12">
        <v>34.8</v>
      </c>
      <c r="J142" s="12">
        <v>0</v>
      </c>
      <c r="K142" s="12">
        <v>0</v>
      </c>
      <c r="L142" s="12">
        <v>34.8</v>
      </c>
      <c r="M142" s="20">
        <v>1</v>
      </c>
      <c r="N142" s="20">
        <v>1</v>
      </c>
      <c r="O142" s="13">
        <v>100</v>
      </c>
      <c r="P142" s="21" t="s">
        <v>2569</v>
      </c>
      <c r="Q142" s="11" t="s">
        <v>2052</v>
      </c>
      <c r="R142" s="12">
        <v>100</v>
      </c>
      <c r="S142" s="12" t="s">
        <v>2052</v>
      </c>
    </row>
    <row r="143" ht="14.25" customHeight="1" spans="1:19">
      <c r="A143" s="10" t="s">
        <v>2845</v>
      </c>
      <c r="B143" s="11" t="s">
        <v>2828</v>
      </c>
      <c r="C143" s="11" t="s">
        <v>2846</v>
      </c>
      <c r="D143" s="12">
        <v>4.8</v>
      </c>
      <c r="E143" s="14">
        <v>4.8</v>
      </c>
      <c r="F143" s="12">
        <v>0</v>
      </c>
      <c r="G143" s="12">
        <v>0</v>
      </c>
      <c r="H143" s="12">
        <v>4.8</v>
      </c>
      <c r="I143" s="12">
        <v>4.8</v>
      </c>
      <c r="J143" s="12">
        <v>0</v>
      </c>
      <c r="K143" s="12">
        <v>0</v>
      </c>
      <c r="L143" s="12">
        <v>4.8</v>
      </c>
      <c r="M143" s="20">
        <v>1</v>
      </c>
      <c r="N143" s="22">
        <v>1</v>
      </c>
      <c r="O143" s="12">
        <v>100</v>
      </c>
      <c r="P143" s="21" t="s">
        <v>2569</v>
      </c>
      <c r="Q143" s="12" t="s">
        <v>2052</v>
      </c>
      <c r="R143" s="12">
        <v>100</v>
      </c>
      <c r="S143" s="12" t="s">
        <v>2052</v>
      </c>
    </row>
    <row r="144" ht="14.25" customHeight="1" spans="1:19">
      <c r="A144" s="10" t="s">
        <v>2847</v>
      </c>
      <c r="B144" s="11" t="s">
        <v>2828</v>
      </c>
      <c r="C144" s="15" t="s">
        <v>2848</v>
      </c>
      <c r="D144" s="16">
        <v>2910</v>
      </c>
      <c r="E144" s="12">
        <v>2910</v>
      </c>
      <c r="F144" s="12">
        <v>0</v>
      </c>
      <c r="G144" s="12">
        <v>0</v>
      </c>
      <c r="H144" s="12">
        <v>2910</v>
      </c>
      <c r="I144" s="12">
        <v>2910</v>
      </c>
      <c r="J144" s="12">
        <v>0</v>
      </c>
      <c r="K144" s="12">
        <v>0</v>
      </c>
      <c r="L144" s="12">
        <v>2625.65</v>
      </c>
      <c r="M144" s="20">
        <v>0.9023</v>
      </c>
      <c r="N144" s="20">
        <v>1</v>
      </c>
      <c r="O144" s="16">
        <v>99.02</v>
      </c>
      <c r="P144" s="21" t="s">
        <v>2569</v>
      </c>
      <c r="Q144" s="11" t="s">
        <v>2052</v>
      </c>
      <c r="R144" s="12">
        <v>99.02</v>
      </c>
      <c r="S144" s="12" t="s">
        <v>2052</v>
      </c>
    </row>
    <row r="145" ht="14.25" customHeight="1" spans="1:19">
      <c r="A145" s="10" t="s">
        <v>2849</v>
      </c>
      <c r="B145" s="10" t="s">
        <v>2828</v>
      </c>
      <c r="C145" s="11" t="s">
        <v>2850</v>
      </c>
      <c r="D145" s="12">
        <v>100.1</v>
      </c>
      <c r="E145" s="12">
        <v>100.1</v>
      </c>
      <c r="F145" s="12">
        <v>0</v>
      </c>
      <c r="G145" s="12">
        <v>0</v>
      </c>
      <c r="H145" s="12">
        <v>100.1</v>
      </c>
      <c r="I145" s="12">
        <v>100.1</v>
      </c>
      <c r="J145" s="12">
        <v>0</v>
      </c>
      <c r="K145" s="12">
        <v>0</v>
      </c>
      <c r="L145" s="12">
        <v>100.1</v>
      </c>
      <c r="M145" s="20">
        <v>1</v>
      </c>
      <c r="N145" s="20">
        <v>1</v>
      </c>
      <c r="O145" s="12">
        <v>100</v>
      </c>
      <c r="P145" s="21" t="s">
        <v>2569</v>
      </c>
      <c r="Q145" s="11" t="s">
        <v>2052</v>
      </c>
      <c r="R145" s="12">
        <v>100</v>
      </c>
      <c r="S145" s="12" t="s">
        <v>2052</v>
      </c>
    </row>
    <row r="146" ht="14.25" customHeight="1" spans="1:19">
      <c r="A146" s="10" t="s">
        <v>2851</v>
      </c>
      <c r="B146" s="11" t="s">
        <v>2828</v>
      </c>
      <c r="C146" s="11" t="s">
        <v>2852</v>
      </c>
      <c r="D146" s="12">
        <v>460</v>
      </c>
      <c r="E146" s="12">
        <v>460</v>
      </c>
      <c r="F146" s="12">
        <v>0</v>
      </c>
      <c r="G146" s="12">
        <v>0</v>
      </c>
      <c r="H146" s="12">
        <v>460</v>
      </c>
      <c r="I146" s="12">
        <v>460</v>
      </c>
      <c r="J146" s="12">
        <v>0</v>
      </c>
      <c r="K146" s="12">
        <v>0</v>
      </c>
      <c r="L146" s="12">
        <v>460</v>
      </c>
      <c r="M146" s="20">
        <v>1</v>
      </c>
      <c r="N146" s="20">
        <v>1</v>
      </c>
      <c r="O146" s="12">
        <v>100</v>
      </c>
      <c r="P146" s="21" t="s">
        <v>2569</v>
      </c>
      <c r="Q146" s="12" t="s">
        <v>2052</v>
      </c>
      <c r="R146" s="12">
        <v>100</v>
      </c>
      <c r="S146" s="12" t="s">
        <v>2052</v>
      </c>
    </row>
    <row r="147" ht="14.25" customHeight="1" spans="1:19">
      <c r="A147" s="10" t="s">
        <v>2853</v>
      </c>
      <c r="B147" s="11" t="s">
        <v>2854</v>
      </c>
      <c r="C147" s="11" t="s">
        <v>2855</v>
      </c>
      <c r="D147" s="12">
        <v>38.63</v>
      </c>
      <c r="E147" s="12">
        <v>38.63</v>
      </c>
      <c r="F147" s="12">
        <v>0</v>
      </c>
      <c r="G147" s="12">
        <v>0</v>
      </c>
      <c r="H147" s="12">
        <v>25.18</v>
      </c>
      <c r="I147" s="12">
        <v>25.18</v>
      </c>
      <c r="J147" s="12">
        <v>0</v>
      </c>
      <c r="K147" s="12">
        <v>0</v>
      </c>
      <c r="L147" s="12">
        <v>25.18</v>
      </c>
      <c r="M147" s="20">
        <v>1</v>
      </c>
      <c r="N147" s="20">
        <v>0.9042</v>
      </c>
      <c r="O147" s="12">
        <v>92.3</v>
      </c>
      <c r="P147" s="21" t="s">
        <v>2585</v>
      </c>
      <c r="Q147" s="11" t="s">
        <v>2052</v>
      </c>
      <c r="R147" s="12">
        <v>92.3</v>
      </c>
      <c r="S147" s="12">
        <v>83.69</v>
      </c>
    </row>
    <row r="148" ht="14.25" customHeight="1" spans="1:19">
      <c r="A148" s="10" t="s">
        <v>2856</v>
      </c>
      <c r="B148" s="11" t="s">
        <v>2857</v>
      </c>
      <c r="C148" s="11" t="s">
        <v>2855</v>
      </c>
      <c r="D148" s="12">
        <v>4.6</v>
      </c>
      <c r="E148" s="12">
        <v>4.6</v>
      </c>
      <c r="F148" s="12">
        <v>0</v>
      </c>
      <c r="G148" s="12">
        <v>0</v>
      </c>
      <c r="H148" s="12">
        <v>4.57</v>
      </c>
      <c r="I148" s="12">
        <v>4.57</v>
      </c>
      <c r="J148" s="12">
        <v>0</v>
      </c>
      <c r="K148" s="12">
        <v>0</v>
      </c>
      <c r="L148" s="12">
        <v>4.57</v>
      </c>
      <c r="M148" s="20">
        <v>1</v>
      </c>
      <c r="N148" s="20">
        <v>0.9857</v>
      </c>
      <c r="O148" s="12">
        <v>98.5</v>
      </c>
      <c r="P148" s="21" t="s">
        <v>2585</v>
      </c>
      <c r="Q148" s="11" t="s">
        <v>2052</v>
      </c>
      <c r="R148" s="12">
        <v>98.5</v>
      </c>
      <c r="S148" s="12">
        <v>93.95</v>
      </c>
    </row>
    <row r="149" ht="14.25" customHeight="1" spans="1:19">
      <c r="A149" s="10" t="s">
        <v>2858</v>
      </c>
      <c r="B149" s="11" t="s">
        <v>2859</v>
      </c>
      <c r="C149" s="11" t="s">
        <v>2589</v>
      </c>
      <c r="D149" s="12">
        <v>8.59</v>
      </c>
      <c r="E149" s="12">
        <v>8.59</v>
      </c>
      <c r="F149" s="12">
        <v>0</v>
      </c>
      <c r="G149" s="12">
        <v>0</v>
      </c>
      <c r="H149" s="12">
        <v>8.75</v>
      </c>
      <c r="I149" s="12">
        <v>6.38</v>
      </c>
      <c r="J149" s="12">
        <v>2.37</v>
      </c>
      <c r="K149" s="12">
        <v>0</v>
      </c>
      <c r="L149" s="12">
        <v>8.75</v>
      </c>
      <c r="M149" s="20">
        <v>1</v>
      </c>
      <c r="N149" s="20">
        <v>0.9857</v>
      </c>
      <c r="O149" s="12">
        <v>97</v>
      </c>
      <c r="P149" s="21" t="s">
        <v>2585</v>
      </c>
      <c r="Q149" s="11" t="s">
        <v>2052</v>
      </c>
      <c r="R149" s="12">
        <v>97</v>
      </c>
      <c r="S149" s="12">
        <v>91.11</v>
      </c>
    </row>
    <row r="150" ht="14.25" customHeight="1" spans="1:19">
      <c r="A150" s="10" t="s">
        <v>2860</v>
      </c>
      <c r="B150" s="11" t="s">
        <v>2861</v>
      </c>
      <c r="C150" s="11" t="s">
        <v>2862</v>
      </c>
      <c r="D150" s="12">
        <v>222.58</v>
      </c>
      <c r="E150" s="12">
        <v>222.58</v>
      </c>
      <c r="F150" s="12">
        <v>0</v>
      </c>
      <c r="G150" s="12">
        <v>0</v>
      </c>
      <c r="H150" s="12">
        <v>222.58</v>
      </c>
      <c r="I150" s="12">
        <v>222.58</v>
      </c>
      <c r="J150" s="12">
        <v>0</v>
      </c>
      <c r="K150" s="12">
        <v>0</v>
      </c>
      <c r="L150" s="12">
        <v>222.58</v>
      </c>
      <c r="M150" s="20">
        <v>1</v>
      </c>
      <c r="N150" s="20">
        <v>1</v>
      </c>
      <c r="O150" s="12">
        <v>100</v>
      </c>
      <c r="P150" s="21" t="s">
        <v>2585</v>
      </c>
      <c r="Q150" s="11" t="s">
        <v>2052</v>
      </c>
      <c r="R150" s="12">
        <v>100</v>
      </c>
      <c r="S150" s="12">
        <v>98</v>
      </c>
    </row>
    <row r="151" ht="14.25" customHeight="1" spans="1:19">
      <c r="A151" s="10" t="s">
        <v>2863</v>
      </c>
      <c r="B151" s="10" t="s">
        <v>2861</v>
      </c>
      <c r="C151" s="11" t="s">
        <v>2589</v>
      </c>
      <c r="D151" s="12">
        <v>6.19</v>
      </c>
      <c r="E151" s="12">
        <v>6.19</v>
      </c>
      <c r="F151" s="12">
        <v>0</v>
      </c>
      <c r="G151" s="12">
        <v>0</v>
      </c>
      <c r="H151" s="12">
        <v>1.18</v>
      </c>
      <c r="I151" s="12">
        <v>1.18</v>
      </c>
      <c r="J151" s="12">
        <v>0</v>
      </c>
      <c r="K151" s="12">
        <v>0</v>
      </c>
      <c r="L151" s="12">
        <v>1.18</v>
      </c>
      <c r="M151" s="20">
        <v>1</v>
      </c>
      <c r="N151" s="20">
        <v>0.8095</v>
      </c>
      <c r="O151" s="12">
        <v>86.67</v>
      </c>
      <c r="P151" s="21" t="s">
        <v>2569</v>
      </c>
      <c r="Q151" s="11" t="s">
        <v>2052</v>
      </c>
      <c r="R151" s="12">
        <v>86.67</v>
      </c>
      <c r="S151" s="12" t="s">
        <v>2052</v>
      </c>
    </row>
    <row r="152" ht="14.25" customHeight="1" spans="1:19">
      <c r="A152" s="10" t="s">
        <v>2864</v>
      </c>
      <c r="B152" s="11" t="s">
        <v>2865</v>
      </c>
      <c r="C152" s="11" t="s">
        <v>2589</v>
      </c>
      <c r="D152" s="12">
        <v>8.59</v>
      </c>
      <c r="E152" s="12">
        <v>8.59</v>
      </c>
      <c r="F152" s="12">
        <v>0</v>
      </c>
      <c r="G152" s="12">
        <v>0</v>
      </c>
      <c r="H152" s="12">
        <v>6.17</v>
      </c>
      <c r="I152" s="12">
        <v>3.73</v>
      </c>
      <c r="J152" s="12">
        <v>2.44</v>
      </c>
      <c r="K152" s="12">
        <v>0</v>
      </c>
      <c r="L152" s="12">
        <v>6.17</v>
      </c>
      <c r="M152" s="20">
        <v>1</v>
      </c>
      <c r="N152" s="20">
        <v>0.9648</v>
      </c>
      <c r="O152" s="12">
        <v>94.37</v>
      </c>
      <c r="P152" s="21" t="s">
        <v>2569</v>
      </c>
      <c r="Q152" s="11" t="s">
        <v>2052</v>
      </c>
      <c r="R152" s="12">
        <v>94.37</v>
      </c>
      <c r="S152" s="12" t="s">
        <v>2052</v>
      </c>
    </row>
    <row r="153" ht="14.25" customHeight="1" spans="1:19">
      <c r="A153" s="10" t="s">
        <v>2866</v>
      </c>
      <c r="B153" s="11" t="s">
        <v>2865</v>
      </c>
      <c r="C153" s="11" t="s">
        <v>2867</v>
      </c>
      <c r="D153" s="12">
        <v>25</v>
      </c>
      <c r="E153" s="12">
        <v>25</v>
      </c>
      <c r="F153" s="12">
        <v>0</v>
      </c>
      <c r="G153" s="12">
        <v>0</v>
      </c>
      <c r="H153" s="12">
        <v>9.74</v>
      </c>
      <c r="I153" s="12">
        <v>9.74</v>
      </c>
      <c r="J153" s="12">
        <v>0</v>
      </c>
      <c r="K153" s="12">
        <v>0</v>
      </c>
      <c r="L153" s="12">
        <v>9.74</v>
      </c>
      <c r="M153" s="20">
        <v>1</v>
      </c>
      <c r="N153" s="20">
        <v>0.9322</v>
      </c>
      <c r="O153" s="12">
        <v>87.79</v>
      </c>
      <c r="P153" s="21" t="s">
        <v>2585</v>
      </c>
      <c r="Q153" s="11" t="s">
        <v>2052</v>
      </c>
      <c r="R153" s="12">
        <v>87.79</v>
      </c>
      <c r="S153" s="12">
        <v>89.25</v>
      </c>
    </row>
    <row r="154" ht="14.25" customHeight="1" spans="1:19">
      <c r="A154" s="10" t="s">
        <v>2868</v>
      </c>
      <c r="B154" s="10" t="s">
        <v>2869</v>
      </c>
      <c r="C154" s="11" t="s">
        <v>2870</v>
      </c>
      <c r="D154" s="12">
        <v>84.24</v>
      </c>
      <c r="E154" s="12">
        <v>84.24</v>
      </c>
      <c r="F154" s="12">
        <v>0</v>
      </c>
      <c r="G154" s="12">
        <v>0</v>
      </c>
      <c r="H154" s="12">
        <v>66.09</v>
      </c>
      <c r="I154" s="12">
        <v>66.09</v>
      </c>
      <c r="J154" s="12">
        <v>0</v>
      </c>
      <c r="K154" s="12">
        <v>0</v>
      </c>
      <c r="L154" s="12">
        <v>66.09</v>
      </c>
      <c r="M154" s="20">
        <v>1</v>
      </c>
      <c r="N154" s="20">
        <v>0.9857</v>
      </c>
      <c r="O154" s="12">
        <v>98</v>
      </c>
      <c r="P154" s="21" t="s">
        <v>2585</v>
      </c>
      <c r="Q154" s="11" t="s">
        <v>2052</v>
      </c>
      <c r="R154" s="12">
        <v>98</v>
      </c>
      <c r="S154" s="12">
        <v>96.49</v>
      </c>
    </row>
    <row r="155" ht="14.25" customHeight="1" spans="1:19">
      <c r="A155" s="10" t="s">
        <v>2871</v>
      </c>
      <c r="B155" s="11" t="s">
        <v>2872</v>
      </c>
      <c r="C155" s="11" t="s">
        <v>2873</v>
      </c>
      <c r="D155" s="12">
        <v>50</v>
      </c>
      <c r="E155" s="12">
        <v>50</v>
      </c>
      <c r="F155" s="12">
        <v>0</v>
      </c>
      <c r="G155" s="12">
        <v>0</v>
      </c>
      <c r="H155" s="12">
        <v>19.8</v>
      </c>
      <c r="I155" s="12">
        <v>19.8</v>
      </c>
      <c r="J155" s="12">
        <v>0</v>
      </c>
      <c r="K155" s="12">
        <v>0</v>
      </c>
      <c r="L155" s="12">
        <v>19.8</v>
      </c>
      <c r="M155" s="20">
        <v>1</v>
      </c>
      <c r="N155" s="20">
        <v>0.9245</v>
      </c>
      <c r="O155" s="12">
        <v>92.45</v>
      </c>
      <c r="P155" s="21" t="s">
        <v>2585</v>
      </c>
      <c r="Q155" s="11" t="s">
        <v>2052</v>
      </c>
      <c r="R155" s="12">
        <v>92.45</v>
      </c>
      <c r="S155" s="12">
        <v>91</v>
      </c>
    </row>
    <row r="156" ht="14.25" customHeight="1" spans="1:19">
      <c r="A156" s="10" t="s">
        <v>2874</v>
      </c>
      <c r="B156" s="11" t="s">
        <v>2872</v>
      </c>
      <c r="C156" s="11" t="s">
        <v>2589</v>
      </c>
      <c r="D156" s="12">
        <v>172.56</v>
      </c>
      <c r="E156" s="12">
        <v>172.56</v>
      </c>
      <c r="F156" s="12">
        <v>0</v>
      </c>
      <c r="G156" s="12">
        <v>0</v>
      </c>
      <c r="H156" s="12">
        <v>69.67</v>
      </c>
      <c r="I156" s="12">
        <v>69.67</v>
      </c>
      <c r="J156" s="12">
        <v>0</v>
      </c>
      <c r="K156" s="12">
        <v>0</v>
      </c>
      <c r="L156" s="12">
        <v>69.67</v>
      </c>
      <c r="M156" s="20">
        <v>1</v>
      </c>
      <c r="N156" s="20">
        <v>0.9961</v>
      </c>
      <c r="O156" s="12">
        <v>99.66</v>
      </c>
      <c r="P156" s="21" t="s">
        <v>2585</v>
      </c>
      <c r="Q156" s="11" t="s">
        <v>2052</v>
      </c>
      <c r="R156" s="12">
        <v>99.66</v>
      </c>
      <c r="S156" s="12">
        <v>95.67</v>
      </c>
    </row>
    <row r="157" ht="14.25" customHeight="1" spans="1:19">
      <c r="A157" s="10" t="s">
        <v>2875</v>
      </c>
      <c r="B157" s="11" t="s">
        <v>2876</v>
      </c>
      <c r="C157" s="10" t="s">
        <v>2635</v>
      </c>
      <c r="D157" s="13">
        <v>50</v>
      </c>
      <c r="E157" s="12">
        <v>50</v>
      </c>
      <c r="F157" s="12">
        <v>0</v>
      </c>
      <c r="G157" s="12">
        <v>0</v>
      </c>
      <c r="H157" s="12">
        <v>17.18</v>
      </c>
      <c r="I157" s="12">
        <v>17.18</v>
      </c>
      <c r="J157" s="12">
        <v>0</v>
      </c>
      <c r="K157" s="12">
        <v>0</v>
      </c>
      <c r="L157" s="12">
        <v>17.18</v>
      </c>
      <c r="M157" s="20">
        <v>1</v>
      </c>
      <c r="N157" s="20">
        <v>1</v>
      </c>
      <c r="O157" s="13">
        <v>100</v>
      </c>
      <c r="P157" s="21" t="s">
        <v>2569</v>
      </c>
      <c r="Q157" s="11" t="s">
        <v>2052</v>
      </c>
      <c r="R157" s="12">
        <v>100</v>
      </c>
      <c r="S157" s="12" t="s">
        <v>2052</v>
      </c>
    </row>
    <row r="158" ht="14.25" customHeight="1" spans="1:19">
      <c r="A158" s="10" t="s">
        <v>2877</v>
      </c>
      <c r="B158" s="11" t="s">
        <v>2876</v>
      </c>
      <c r="C158" s="11" t="s">
        <v>2878</v>
      </c>
      <c r="D158" s="12">
        <v>94.66</v>
      </c>
      <c r="E158" s="14">
        <v>94.66</v>
      </c>
      <c r="F158" s="12">
        <v>0</v>
      </c>
      <c r="G158" s="12">
        <v>0</v>
      </c>
      <c r="H158" s="12">
        <v>9.88</v>
      </c>
      <c r="I158" s="12">
        <v>9.88</v>
      </c>
      <c r="J158" s="12">
        <v>0</v>
      </c>
      <c r="K158" s="12">
        <v>0</v>
      </c>
      <c r="L158" s="19">
        <v>9.88</v>
      </c>
      <c r="M158" s="20">
        <v>1</v>
      </c>
      <c r="N158" s="22">
        <v>1</v>
      </c>
      <c r="O158" s="12">
        <v>100</v>
      </c>
      <c r="P158" s="21" t="s">
        <v>2569</v>
      </c>
      <c r="Q158" s="12" t="s">
        <v>2052</v>
      </c>
      <c r="R158" s="12">
        <v>100</v>
      </c>
      <c r="S158" s="12" t="s">
        <v>2052</v>
      </c>
    </row>
    <row r="159" ht="14.25" customHeight="1" spans="1:19">
      <c r="A159" s="10" t="s">
        <v>2879</v>
      </c>
      <c r="B159" s="11" t="s">
        <v>2876</v>
      </c>
      <c r="C159" s="15" t="s">
        <v>2589</v>
      </c>
      <c r="D159" s="16">
        <v>299.45</v>
      </c>
      <c r="E159" s="12">
        <v>299.45</v>
      </c>
      <c r="F159" s="12">
        <v>0</v>
      </c>
      <c r="G159" s="12">
        <v>0</v>
      </c>
      <c r="H159" s="12">
        <v>299.45</v>
      </c>
      <c r="I159" s="12">
        <v>299.45</v>
      </c>
      <c r="J159" s="12">
        <v>0</v>
      </c>
      <c r="K159" s="12">
        <v>0</v>
      </c>
      <c r="L159" s="19">
        <v>299.45</v>
      </c>
      <c r="M159" s="20">
        <v>1</v>
      </c>
      <c r="N159" s="20">
        <v>1</v>
      </c>
      <c r="O159" s="16">
        <v>100</v>
      </c>
      <c r="P159" s="21" t="s">
        <v>2585</v>
      </c>
      <c r="Q159" s="11" t="s">
        <v>2052</v>
      </c>
      <c r="R159" s="12">
        <v>100</v>
      </c>
      <c r="S159" s="12">
        <v>100</v>
      </c>
    </row>
    <row r="160" ht="14.25" customHeight="1" spans="1:19">
      <c r="A160" s="10" t="s">
        <v>2880</v>
      </c>
      <c r="B160" s="10" t="s">
        <v>2876</v>
      </c>
      <c r="C160" s="11" t="s">
        <v>2881</v>
      </c>
      <c r="D160" s="12">
        <v>143</v>
      </c>
      <c r="E160" s="12">
        <v>143</v>
      </c>
      <c r="F160" s="12">
        <v>0</v>
      </c>
      <c r="G160" s="12">
        <v>0</v>
      </c>
      <c r="H160" s="12">
        <v>57.66</v>
      </c>
      <c r="I160" s="12">
        <v>57.66</v>
      </c>
      <c r="J160" s="12">
        <v>0</v>
      </c>
      <c r="K160" s="12">
        <v>0</v>
      </c>
      <c r="L160" s="12">
        <v>57.66</v>
      </c>
      <c r="M160" s="20">
        <v>1</v>
      </c>
      <c r="N160" s="20">
        <v>1</v>
      </c>
      <c r="O160" s="12">
        <v>100</v>
      </c>
      <c r="P160" s="21" t="s">
        <v>2569</v>
      </c>
      <c r="Q160" s="11" t="s">
        <v>2052</v>
      </c>
      <c r="R160" s="12">
        <v>100</v>
      </c>
      <c r="S160" s="12" t="s">
        <v>2052</v>
      </c>
    </row>
    <row r="161" ht="14.25" customHeight="1" spans="1:19">
      <c r="A161" s="10" t="s">
        <v>2882</v>
      </c>
      <c r="B161" s="11" t="s">
        <v>2883</v>
      </c>
      <c r="C161" s="11" t="s">
        <v>2884</v>
      </c>
      <c r="D161" s="12">
        <v>2.52</v>
      </c>
      <c r="E161" s="12">
        <v>2.52</v>
      </c>
      <c r="F161" s="12">
        <v>0</v>
      </c>
      <c r="G161" s="12">
        <v>0</v>
      </c>
      <c r="H161" s="12">
        <v>2.52</v>
      </c>
      <c r="I161" s="12">
        <v>2.52</v>
      </c>
      <c r="J161" s="12">
        <v>0</v>
      </c>
      <c r="K161" s="12">
        <v>0</v>
      </c>
      <c r="L161" s="12">
        <v>2.52</v>
      </c>
      <c r="M161" s="20">
        <v>1</v>
      </c>
      <c r="N161" s="20">
        <v>0.9563</v>
      </c>
      <c r="O161" s="12">
        <v>96.94</v>
      </c>
      <c r="P161" s="21" t="s">
        <v>2569</v>
      </c>
      <c r="Q161" s="12" t="s">
        <v>2052</v>
      </c>
      <c r="R161" s="12">
        <v>96.94</v>
      </c>
      <c r="S161" s="12" t="s">
        <v>2052</v>
      </c>
    </row>
    <row r="162" ht="14.25" customHeight="1" spans="1:19">
      <c r="A162" s="10" t="s">
        <v>2885</v>
      </c>
      <c r="B162" s="11" t="s">
        <v>2883</v>
      </c>
      <c r="C162" s="11" t="s">
        <v>2842</v>
      </c>
      <c r="D162" s="12">
        <v>21</v>
      </c>
      <c r="E162" s="12">
        <v>21</v>
      </c>
      <c r="F162" s="12">
        <v>0</v>
      </c>
      <c r="G162" s="12">
        <v>0</v>
      </c>
      <c r="H162" s="12">
        <v>21</v>
      </c>
      <c r="I162" s="12">
        <v>21</v>
      </c>
      <c r="J162" s="12">
        <v>0</v>
      </c>
      <c r="K162" s="12">
        <v>0</v>
      </c>
      <c r="L162" s="12">
        <v>21</v>
      </c>
      <c r="M162" s="20">
        <v>1</v>
      </c>
      <c r="N162" s="20">
        <v>1</v>
      </c>
      <c r="O162" s="12">
        <v>100</v>
      </c>
      <c r="P162" s="21" t="s">
        <v>2569</v>
      </c>
      <c r="Q162" s="11" t="s">
        <v>2052</v>
      </c>
      <c r="R162" s="12">
        <v>100</v>
      </c>
      <c r="S162" s="12" t="s">
        <v>2052</v>
      </c>
    </row>
    <row r="163" ht="14.25" customHeight="1" spans="1:19">
      <c r="A163" s="10" t="s">
        <v>2886</v>
      </c>
      <c r="B163" s="11" t="s">
        <v>2883</v>
      </c>
      <c r="C163" s="11" t="s">
        <v>2887</v>
      </c>
      <c r="D163" s="12">
        <v>341.9</v>
      </c>
      <c r="E163" s="12">
        <v>161.9</v>
      </c>
      <c r="F163" s="12">
        <v>180</v>
      </c>
      <c r="G163" s="12">
        <v>0</v>
      </c>
      <c r="H163" s="12">
        <v>341.9</v>
      </c>
      <c r="I163" s="12">
        <v>161.9</v>
      </c>
      <c r="J163" s="12">
        <v>180</v>
      </c>
      <c r="K163" s="12">
        <v>0</v>
      </c>
      <c r="L163" s="12">
        <v>341.9</v>
      </c>
      <c r="M163" s="20">
        <v>1</v>
      </c>
      <c r="N163" s="20">
        <v>1</v>
      </c>
      <c r="O163" s="12">
        <v>100</v>
      </c>
      <c r="P163" s="21" t="s">
        <v>2569</v>
      </c>
      <c r="Q163" s="11" t="s">
        <v>2052</v>
      </c>
      <c r="R163" s="12">
        <v>100</v>
      </c>
      <c r="S163" s="12" t="s">
        <v>2052</v>
      </c>
    </row>
    <row r="164" ht="14.25" customHeight="1" spans="1:19">
      <c r="A164" s="10" t="s">
        <v>2888</v>
      </c>
      <c r="B164" s="11" t="s">
        <v>2883</v>
      </c>
      <c r="C164" s="11" t="s">
        <v>2889</v>
      </c>
      <c r="D164" s="12">
        <v>120.75</v>
      </c>
      <c r="E164" s="12">
        <v>120.75</v>
      </c>
      <c r="F164" s="12">
        <v>0</v>
      </c>
      <c r="G164" s="12">
        <v>0</v>
      </c>
      <c r="H164" s="12">
        <v>120.75</v>
      </c>
      <c r="I164" s="12">
        <v>120.75</v>
      </c>
      <c r="J164" s="12">
        <v>0</v>
      </c>
      <c r="K164" s="12">
        <v>0</v>
      </c>
      <c r="L164" s="12">
        <v>120.75</v>
      </c>
      <c r="M164" s="20">
        <v>1</v>
      </c>
      <c r="N164" s="20">
        <v>1</v>
      </c>
      <c r="O164" s="12">
        <v>100</v>
      </c>
      <c r="P164" s="21" t="s">
        <v>2569</v>
      </c>
      <c r="Q164" s="11" t="s">
        <v>2052</v>
      </c>
      <c r="R164" s="12">
        <v>100</v>
      </c>
      <c r="S164" s="12" t="s">
        <v>2052</v>
      </c>
    </row>
    <row r="165" ht="14.25" customHeight="1" spans="1:19">
      <c r="A165" s="10" t="s">
        <v>2890</v>
      </c>
      <c r="B165" s="11" t="s">
        <v>2883</v>
      </c>
      <c r="C165" s="11" t="s">
        <v>2855</v>
      </c>
      <c r="D165" s="12">
        <v>209.36</v>
      </c>
      <c r="E165" s="12">
        <v>208.93</v>
      </c>
      <c r="F165" s="12">
        <v>0.43</v>
      </c>
      <c r="G165" s="12">
        <v>0</v>
      </c>
      <c r="H165" s="12">
        <v>209.36</v>
      </c>
      <c r="I165" s="12">
        <v>208.93</v>
      </c>
      <c r="J165" s="12">
        <v>0.43</v>
      </c>
      <c r="K165" s="12">
        <v>0</v>
      </c>
      <c r="L165" s="12">
        <v>209.36</v>
      </c>
      <c r="M165" s="20">
        <v>1</v>
      </c>
      <c r="N165" s="20">
        <v>0.9857</v>
      </c>
      <c r="O165" s="12">
        <v>99</v>
      </c>
      <c r="P165" s="21" t="s">
        <v>2569</v>
      </c>
      <c r="Q165" s="11" t="s">
        <v>2052</v>
      </c>
      <c r="R165" s="12">
        <v>99</v>
      </c>
      <c r="S165" s="12" t="s">
        <v>2052</v>
      </c>
    </row>
    <row r="166" ht="14.25" customHeight="1" spans="1:19">
      <c r="A166" s="10" t="s">
        <v>2891</v>
      </c>
      <c r="B166" s="10" t="s">
        <v>2883</v>
      </c>
      <c r="C166" s="11" t="s">
        <v>2892</v>
      </c>
      <c r="D166" s="12">
        <v>38.69</v>
      </c>
      <c r="E166" s="12">
        <v>38.69</v>
      </c>
      <c r="F166" s="12">
        <v>0</v>
      </c>
      <c r="G166" s="12">
        <v>0</v>
      </c>
      <c r="H166" s="12">
        <v>38.69</v>
      </c>
      <c r="I166" s="12">
        <v>38.69</v>
      </c>
      <c r="J166" s="12">
        <v>0</v>
      </c>
      <c r="K166" s="12">
        <v>0</v>
      </c>
      <c r="L166" s="12">
        <v>38.69</v>
      </c>
      <c r="M166" s="20">
        <v>1</v>
      </c>
      <c r="N166" s="20">
        <v>1</v>
      </c>
      <c r="O166" s="12">
        <v>100</v>
      </c>
      <c r="P166" s="21" t="s">
        <v>2569</v>
      </c>
      <c r="Q166" s="11" t="s">
        <v>2052</v>
      </c>
      <c r="R166" s="12">
        <v>100</v>
      </c>
      <c r="S166" s="12" t="s">
        <v>2052</v>
      </c>
    </row>
    <row r="167" ht="14.25" customHeight="1" spans="1:19">
      <c r="A167" s="10" t="s">
        <v>2893</v>
      </c>
      <c r="B167" s="11" t="s">
        <v>2894</v>
      </c>
      <c r="C167" s="11" t="s">
        <v>2895</v>
      </c>
      <c r="D167" s="12">
        <v>0</v>
      </c>
      <c r="E167" s="12">
        <v>0</v>
      </c>
      <c r="F167" s="12">
        <v>0</v>
      </c>
      <c r="G167" s="12">
        <v>0</v>
      </c>
      <c r="H167" s="12">
        <v>5.97</v>
      </c>
      <c r="I167" s="12">
        <v>5.97</v>
      </c>
      <c r="J167" s="12">
        <v>0</v>
      </c>
      <c r="K167" s="12">
        <v>0</v>
      </c>
      <c r="L167" s="12">
        <v>5.97</v>
      </c>
      <c r="M167" s="20">
        <v>1</v>
      </c>
      <c r="N167" s="20">
        <v>1</v>
      </c>
      <c r="O167" s="12">
        <v>100</v>
      </c>
      <c r="P167" s="21" t="s">
        <v>2569</v>
      </c>
      <c r="Q167" s="11" t="s">
        <v>2052</v>
      </c>
      <c r="R167" s="12">
        <v>100</v>
      </c>
      <c r="S167" s="12" t="s">
        <v>2052</v>
      </c>
    </row>
    <row r="168" ht="14.25" customHeight="1" spans="1:19">
      <c r="A168" s="10" t="s">
        <v>2896</v>
      </c>
      <c r="B168" s="11" t="s">
        <v>2894</v>
      </c>
      <c r="C168" s="11" t="s">
        <v>2897</v>
      </c>
      <c r="D168" s="12">
        <v>0</v>
      </c>
      <c r="E168" s="12">
        <v>0</v>
      </c>
      <c r="F168" s="12">
        <v>0</v>
      </c>
      <c r="G168" s="12">
        <v>0</v>
      </c>
      <c r="H168" s="12">
        <v>4</v>
      </c>
      <c r="I168" s="12">
        <v>4</v>
      </c>
      <c r="J168" s="12">
        <v>0</v>
      </c>
      <c r="K168" s="12">
        <v>0</v>
      </c>
      <c r="L168" s="12">
        <v>4</v>
      </c>
      <c r="M168" s="20">
        <v>1</v>
      </c>
      <c r="N168" s="20">
        <v>1</v>
      </c>
      <c r="O168" s="12">
        <v>100</v>
      </c>
      <c r="P168" s="21" t="s">
        <v>2569</v>
      </c>
      <c r="Q168" s="11" t="s">
        <v>2052</v>
      </c>
      <c r="R168" s="12">
        <v>100</v>
      </c>
      <c r="S168" s="12" t="s">
        <v>2052</v>
      </c>
    </row>
    <row r="169" ht="14.25" customHeight="1" spans="1:19">
      <c r="A169" s="10" t="s">
        <v>2898</v>
      </c>
      <c r="B169" s="10" t="s">
        <v>2894</v>
      </c>
      <c r="C169" s="11" t="s">
        <v>2899</v>
      </c>
      <c r="D169" s="12">
        <v>600</v>
      </c>
      <c r="E169" s="12">
        <v>600</v>
      </c>
      <c r="F169" s="12">
        <v>0</v>
      </c>
      <c r="G169" s="12">
        <v>0</v>
      </c>
      <c r="H169" s="12">
        <v>27</v>
      </c>
      <c r="I169" s="12">
        <v>27</v>
      </c>
      <c r="J169" s="12">
        <v>0</v>
      </c>
      <c r="K169" s="12">
        <v>0</v>
      </c>
      <c r="L169" s="12">
        <v>27</v>
      </c>
      <c r="M169" s="20">
        <v>1</v>
      </c>
      <c r="N169" s="20">
        <v>0.8806</v>
      </c>
      <c r="O169" s="12">
        <v>90.45</v>
      </c>
      <c r="P169" s="21" t="s">
        <v>2569</v>
      </c>
      <c r="Q169" s="11" t="s">
        <v>2052</v>
      </c>
      <c r="R169" s="12">
        <v>90.45</v>
      </c>
      <c r="S169" s="12" t="s">
        <v>2052</v>
      </c>
    </row>
    <row r="170" ht="14.25" customHeight="1" spans="1:19">
      <c r="A170" s="10" t="s">
        <v>2900</v>
      </c>
      <c r="B170" s="11" t="s">
        <v>2894</v>
      </c>
      <c r="C170" s="11" t="s">
        <v>2901</v>
      </c>
      <c r="D170" s="12">
        <v>0</v>
      </c>
      <c r="E170" s="12">
        <v>0</v>
      </c>
      <c r="F170" s="12">
        <v>0</v>
      </c>
      <c r="G170" s="12">
        <v>0</v>
      </c>
      <c r="H170" s="12">
        <v>1000</v>
      </c>
      <c r="I170" s="12">
        <v>1000</v>
      </c>
      <c r="J170" s="12">
        <v>0</v>
      </c>
      <c r="K170" s="12">
        <v>0</v>
      </c>
      <c r="L170" s="12">
        <v>1000</v>
      </c>
      <c r="M170" s="20">
        <v>1</v>
      </c>
      <c r="N170" s="20">
        <v>1</v>
      </c>
      <c r="O170" s="12">
        <v>100</v>
      </c>
      <c r="P170" s="21" t="s">
        <v>2569</v>
      </c>
      <c r="Q170" s="11" t="s">
        <v>2052</v>
      </c>
      <c r="R170" s="12">
        <v>100</v>
      </c>
      <c r="S170" s="12" t="s">
        <v>2052</v>
      </c>
    </row>
    <row r="171" ht="14.25" customHeight="1" spans="1:19">
      <c r="A171" s="10" t="s">
        <v>2902</v>
      </c>
      <c r="B171" s="11" t="s">
        <v>2894</v>
      </c>
      <c r="C171" s="11" t="s">
        <v>2589</v>
      </c>
      <c r="D171" s="12">
        <v>4.25</v>
      </c>
      <c r="E171" s="12">
        <v>4.25</v>
      </c>
      <c r="F171" s="12">
        <v>0</v>
      </c>
      <c r="G171" s="12">
        <v>0</v>
      </c>
      <c r="H171" s="12">
        <v>4.25</v>
      </c>
      <c r="I171" s="12">
        <v>4.25</v>
      </c>
      <c r="J171" s="12">
        <v>0</v>
      </c>
      <c r="K171" s="12">
        <v>0</v>
      </c>
      <c r="L171" s="12">
        <v>4.25</v>
      </c>
      <c r="M171" s="20">
        <v>1</v>
      </c>
      <c r="N171" s="20">
        <v>1</v>
      </c>
      <c r="O171" s="12">
        <v>100</v>
      </c>
      <c r="P171" s="21" t="s">
        <v>2569</v>
      </c>
      <c r="Q171" s="11" t="s">
        <v>2052</v>
      </c>
      <c r="R171" s="12">
        <v>100</v>
      </c>
      <c r="S171" s="12" t="s">
        <v>2052</v>
      </c>
    </row>
    <row r="172" ht="14.25" customHeight="1" spans="1:19">
      <c r="A172" s="10" t="s">
        <v>2903</v>
      </c>
      <c r="B172" s="11" t="s">
        <v>2894</v>
      </c>
      <c r="C172" s="10" t="s">
        <v>2904</v>
      </c>
      <c r="D172" s="13">
        <v>0</v>
      </c>
      <c r="E172" s="12">
        <v>0</v>
      </c>
      <c r="F172" s="12">
        <v>0</v>
      </c>
      <c r="G172" s="12">
        <v>0</v>
      </c>
      <c r="H172" s="12">
        <v>27</v>
      </c>
      <c r="I172" s="12">
        <v>27</v>
      </c>
      <c r="J172" s="12">
        <v>0</v>
      </c>
      <c r="K172" s="12">
        <v>0</v>
      </c>
      <c r="L172" s="12">
        <v>27</v>
      </c>
      <c r="M172" s="20">
        <v>1</v>
      </c>
      <c r="N172" s="20">
        <v>0.8798</v>
      </c>
      <c r="O172" s="13">
        <v>90.38</v>
      </c>
      <c r="P172" s="21" t="s">
        <v>2569</v>
      </c>
      <c r="Q172" s="11" t="s">
        <v>2052</v>
      </c>
      <c r="R172" s="12">
        <v>90.38</v>
      </c>
      <c r="S172" s="12" t="s">
        <v>2052</v>
      </c>
    </row>
    <row r="173" ht="14.25" customHeight="1" spans="1:19">
      <c r="A173" s="10" t="s">
        <v>2905</v>
      </c>
      <c r="B173" s="11" t="s">
        <v>2894</v>
      </c>
      <c r="C173" s="11" t="s">
        <v>2906</v>
      </c>
      <c r="D173" s="12">
        <v>600</v>
      </c>
      <c r="E173" s="14">
        <v>600</v>
      </c>
      <c r="F173" s="12">
        <v>0</v>
      </c>
      <c r="G173" s="12">
        <v>0</v>
      </c>
      <c r="H173" s="12">
        <v>328.43</v>
      </c>
      <c r="I173" s="12">
        <v>328.43</v>
      </c>
      <c r="J173" s="12">
        <v>0</v>
      </c>
      <c r="K173" s="12">
        <v>0</v>
      </c>
      <c r="L173" s="12">
        <v>328.43</v>
      </c>
      <c r="M173" s="20">
        <v>1</v>
      </c>
      <c r="N173" s="22">
        <v>0.9353</v>
      </c>
      <c r="O173" s="12">
        <v>95.47</v>
      </c>
      <c r="P173" s="21" t="s">
        <v>2569</v>
      </c>
      <c r="Q173" s="12" t="s">
        <v>2052</v>
      </c>
      <c r="R173" s="12">
        <v>95.47</v>
      </c>
      <c r="S173" s="12" t="s">
        <v>2052</v>
      </c>
    </row>
    <row r="174" ht="14.25" customHeight="1" spans="1:19">
      <c r="A174" s="10" t="s">
        <v>2907</v>
      </c>
      <c r="B174" s="11" t="s">
        <v>2894</v>
      </c>
      <c r="C174" s="15" t="s">
        <v>2908</v>
      </c>
      <c r="D174" s="16">
        <v>780.12</v>
      </c>
      <c r="E174" s="12">
        <v>780.12</v>
      </c>
      <c r="F174" s="12">
        <v>0</v>
      </c>
      <c r="G174" s="12">
        <v>0</v>
      </c>
      <c r="H174" s="12">
        <v>697.6</v>
      </c>
      <c r="I174" s="12">
        <v>697.6</v>
      </c>
      <c r="J174" s="12">
        <v>0</v>
      </c>
      <c r="K174" s="12">
        <v>0</v>
      </c>
      <c r="L174" s="12">
        <v>697.6</v>
      </c>
      <c r="M174" s="20">
        <v>1</v>
      </c>
      <c r="N174" s="20">
        <v>0.9786</v>
      </c>
      <c r="O174" s="16">
        <v>97.5</v>
      </c>
      <c r="P174" s="21" t="s">
        <v>2569</v>
      </c>
      <c r="Q174" s="11" t="s">
        <v>2052</v>
      </c>
      <c r="R174" s="12">
        <v>97.5</v>
      </c>
      <c r="S174" s="12" t="s">
        <v>2052</v>
      </c>
    </row>
    <row r="175" ht="14.25" customHeight="1" spans="1:19">
      <c r="A175" s="10" t="s">
        <v>2909</v>
      </c>
      <c r="B175" s="10" t="s">
        <v>2894</v>
      </c>
      <c r="C175" s="11" t="s">
        <v>2910</v>
      </c>
      <c r="D175" s="12">
        <v>5826</v>
      </c>
      <c r="E175" s="12">
        <v>5826</v>
      </c>
      <c r="F175" s="12">
        <v>0</v>
      </c>
      <c r="G175" s="12">
        <v>0</v>
      </c>
      <c r="H175" s="12">
        <v>1192.51</v>
      </c>
      <c r="I175" s="12">
        <v>1192.51</v>
      </c>
      <c r="J175" s="12">
        <v>0</v>
      </c>
      <c r="K175" s="12">
        <v>0</v>
      </c>
      <c r="L175" s="12">
        <v>1192.51</v>
      </c>
      <c r="M175" s="20">
        <v>1</v>
      </c>
      <c r="N175" s="20">
        <v>0.9118</v>
      </c>
      <c r="O175" s="12">
        <v>89.94</v>
      </c>
      <c r="P175" s="21" t="s">
        <v>2569</v>
      </c>
      <c r="Q175" s="11" t="s">
        <v>2052</v>
      </c>
      <c r="R175" s="12">
        <v>89.94</v>
      </c>
      <c r="S175" s="12" t="s">
        <v>2052</v>
      </c>
    </row>
    <row r="176" ht="14.25" customHeight="1" spans="1:19">
      <c r="A176" s="10" t="s">
        <v>2911</v>
      </c>
      <c r="B176" s="11" t="s">
        <v>2894</v>
      </c>
      <c r="C176" s="11" t="s">
        <v>2912</v>
      </c>
      <c r="D176" s="12">
        <v>79</v>
      </c>
      <c r="E176" s="12">
        <v>79</v>
      </c>
      <c r="F176" s="12">
        <v>0</v>
      </c>
      <c r="G176" s="12">
        <v>0</v>
      </c>
      <c r="H176" s="12">
        <v>72.23</v>
      </c>
      <c r="I176" s="12">
        <v>72.23</v>
      </c>
      <c r="J176" s="12">
        <v>0</v>
      </c>
      <c r="K176" s="12">
        <v>0</v>
      </c>
      <c r="L176" s="12">
        <v>72.23</v>
      </c>
      <c r="M176" s="20">
        <v>1</v>
      </c>
      <c r="N176" s="20">
        <v>1</v>
      </c>
      <c r="O176" s="12">
        <v>100</v>
      </c>
      <c r="P176" s="21" t="s">
        <v>2569</v>
      </c>
      <c r="Q176" s="12" t="s">
        <v>2052</v>
      </c>
      <c r="R176" s="12">
        <v>100</v>
      </c>
      <c r="S176" s="12" t="s">
        <v>2052</v>
      </c>
    </row>
    <row r="177" ht="14.25" customHeight="1" spans="1:19">
      <c r="A177" s="10" t="s">
        <v>2913</v>
      </c>
      <c r="B177" s="11" t="s">
        <v>2894</v>
      </c>
      <c r="C177" s="11" t="s">
        <v>2914</v>
      </c>
      <c r="D177" s="12">
        <v>0</v>
      </c>
      <c r="E177" s="12">
        <v>0</v>
      </c>
      <c r="F177" s="12">
        <v>0</v>
      </c>
      <c r="G177" s="12">
        <v>0</v>
      </c>
      <c r="H177" s="12">
        <v>1.73</v>
      </c>
      <c r="I177" s="12">
        <v>1.73</v>
      </c>
      <c r="J177" s="12">
        <v>0</v>
      </c>
      <c r="K177" s="12">
        <v>0</v>
      </c>
      <c r="L177" s="12">
        <v>1.73</v>
      </c>
      <c r="M177" s="20">
        <v>1</v>
      </c>
      <c r="N177" s="20">
        <v>0.8767</v>
      </c>
      <c r="O177" s="12">
        <v>90.13</v>
      </c>
      <c r="P177" s="21" t="s">
        <v>2569</v>
      </c>
      <c r="Q177" s="11" t="s">
        <v>2052</v>
      </c>
      <c r="R177" s="12">
        <v>90.13</v>
      </c>
      <c r="S177" s="12" t="s">
        <v>2052</v>
      </c>
    </row>
    <row r="178" ht="14.25" customHeight="1" spans="1:19">
      <c r="A178" s="10" t="s">
        <v>2915</v>
      </c>
      <c r="B178" s="11" t="s">
        <v>2894</v>
      </c>
      <c r="C178" s="11" t="s">
        <v>2916</v>
      </c>
      <c r="D178" s="12">
        <v>0</v>
      </c>
      <c r="E178" s="12">
        <v>0</v>
      </c>
      <c r="F178" s="12">
        <v>0</v>
      </c>
      <c r="G178" s="12">
        <v>0</v>
      </c>
      <c r="H178" s="12">
        <v>0.56</v>
      </c>
      <c r="I178" s="12">
        <v>0.56</v>
      </c>
      <c r="J178" s="12">
        <v>0</v>
      </c>
      <c r="K178" s="12">
        <v>0</v>
      </c>
      <c r="L178" s="12">
        <v>0.56</v>
      </c>
      <c r="M178" s="20">
        <v>1</v>
      </c>
      <c r="N178" s="20">
        <v>1</v>
      </c>
      <c r="O178" s="12">
        <v>100</v>
      </c>
      <c r="P178" s="21" t="s">
        <v>2569</v>
      </c>
      <c r="Q178" s="11" t="s">
        <v>2052</v>
      </c>
      <c r="R178" s="12">
        <v>100</v>
      </c>
      <c r="S178" s="12" t="s">
        <v>2052</v>
      </c>
    </row>
    <row r="179" ht="14.25" customHeight="1" spans="1:19">
      <c r="A179" s="10" t="s">
        <v>2917</v>
      </c>
      <c r="B179" s="11" t="s">
        <v>2894</v>
      </c>
      <c r="C179" s="11" t="s">
        <v>2918</v>
      </c>
      <c r="D179" s="12">
        <v>0</v>
      </c>
      <c r="E179" s="12">
        <v>0</v>
      </c>
      <c r="F179" s="12">
        <v>0</v>
      </c>
      <c r="G179" s="12">
        <v>0</v>
      </c>
      <c r="H179" s="12">
        <v>2379.42</v>
      </c>
      <c r="I179" s="12">
        <v>2379.42</v>
      </c>
      <c r="J179" s="12">
        <v>0</v>
      </c>
      <c r="K179" s="12">
        <v>0</v>
      </c>
      <c r="L179" s="12">
        <v>2379.42</v>
      </c>
      <c r="M179" s="20">
        <v>1</v>
      </c>
      <c r="N179" s="20">
        <v>1</v>
      </c>
      <c r="O179" s="12">
        <v>100</v>
      </c>
      <c r="P179" s="21" t="s">
        <v>2585</v>
      </c>
      <c r="Q179" s="11" t="s">
        <v>2052</v>
      </c>
      <c r="R179" s="12">
        <v>100</v>
      </c>
      <c r="S179" s="12" t="s">
        <v>2052</v>
      </c>
    </row>
    <row r="180" ht="14.25" customHeight="1" spans="1:19">
      <c r="A180" s="10" t="s">
        <v>2919</v>
      </c>
      <c r="B180" s="11" t="s">
        <v>2894</v>
      </c>
      <c r="C180" s="11" t="s">
        <v>2920</v>
      </c>
      <c r="D180" s="12">
        <v>0</v>
      </c>
      <c r="E180" s="12">
        <v>0</v>
      </c>
      <c r="F180" s="12">
        <v>0</v>
      </c>
      <c r="G180" s="12">
        <v>0</v>
      </c>
      <c r="H180" s="12">
        <v>8.83</v>
      </c>
      <c r="I180" s="12">
        <v>8.83</v>
      </c>
      <c r="J180" s="12">
        <v>0</v>
      </c>
      <c r="K180" s="12">
        <v>0</v>
      </c>
      <c r="L180" s="12">
        <v>8.83</v>
      </c>
      <c r="M180" s="20">
        <v>1</v>
      </c>
      <c r="N180" s="20">
        <v>1</v>
      </c>
      <c r="O180" s="12">
        <v>100</v>
      </c>
      <c r="P180" s="21" t="s">
        <v>2569</v>
      </c>
      <c r="Q180" s="11" t="s">
        <v>2052</v>
      </c>
      <c r="R180" s="12">
        <v>100</v>
      </c>
      <c r="S180" s="12" t="s">
        <v>2052</v>
      </c>
    </row>
    <row r="181" ht="14.25" customHeight="1" spans="1:19">
      <c r="A181" s="10" t="s">
        <v>2921</v>
      </c>
      <c r="B181" s="10" t="s">
        <v>2894</v>
      </c>
      <c r="C181" s="11" t="s">
        <v>2922</v>
      </c>
      <c r="D181" s="12">
        <v>0</v>
      </c>
      <c r="E181" s="12">
        <v>0</v>
      </c>
      <c r="F181" s="12">
        <v>0</v>
      </c>
      <c r="G181" s="12">
        <v>0</v>
      </c>
      <c r="H181" s="12">
        <v>169.35</v>
      </c>
      <c r="I181" s="12">
        <v>169.35</v>
      </c>
      <c r="J181" s="12">
        <v>0</v>
      </c>
      <c r="K181" s="12">
        <v>0</v>
      </c>
      <c r="L181" s="12">
        <v>156.15</v>
      </c>
      <c r="M181" s="20">
        <v>0.9221</v>
      </c>
      <c r="N181" s="20">
        <v>1</v>
      </c>
      <c r="O181" s="12">
        <v>99.22</v>
      </c>
      <c r="P181" s="21" t="s">
        <v>2569</v>
      </c>
      <c r="Q181" s="11" t="s">
        <v>2052</v>
      </c>
      <c r="R181" s="12">
        <v>99.22</v>
      </c>
      <c r="S181" s="12" t="s">
        <v>2052</v>
      </c>
    </row>
    <row r="182" ht="14.25" customHeight="1" spans="1:19">
      <c r="A182" s="10" t="s">
        <v>2923</v>
      </c>
      <c r="B182" s="11" t="s">
        <v>2894</v>
      </c>
      <c r="C182" s="11" t="s">
        <v>2924</v>
      </c>
      <c r="D182" s="12">
        <v>86.5</v>
      </c>
      <c r="E182" s="12">
        <v>86.5</v>
      </c>
      <c r="F182" s="12">
        <v>0</v>
      </c>
      <c r="G182" s="12">
        <v>0</v>
      </c>
      <c r="H182" s="12">
        <v>86.5</v>
      </c>
      <c r="I182" s="12">
        <v>86.5</v>
      </c>
      <c r="J182" s="12">
        <v>0</v>
      </c>
      <c r="K182" s="12">
        <v>0</v>
      </c>
      <c r="L182" s="12">
        <v>86.5</v>
      </c>
      <c r="M182" s="20">
        <v>1</v>
      </c>
      <c r="N182" s="20">
        <v>1</v>
      </c>
      <c r="O182" s="12">
        <v>100</v>
      </c>
      <c r="P182" s="21" t="s">
        <v>2569</v>
      </c>
      <c r="Q182" s="11" t="s">
        <v>2052</v>
      </c>
      <c r="R182" s="12">
        <v>100</v>
      </c>
      <c r="S182" s="12" t="s">
        <v>2052</v>
      </c>
    </row>
    <row r="183" ht="14.25" customHeight="1" spans="1:19">
      <c r="A183" s="10" t="s">
        <v>2925</v>
      </c>
      <c r="B183" s="11" t="s">
        <v>2926</v>
      </c>
      <c r="C183" s="11" t="s">
        <v>2927</v>
      </c>
      <c r="D183" s="12">
        <v>0</v>
      </c>
      <c r="E183" s="12">
        <v>0</v>
      </c>
      <c r="F183" s="12">
        <v>0</v>
      </c>
      <c r="G183" s="12">
        <v>0</v>
      </c>
      <c r="H183" s="12">
        <v>2.72</v>
      </c>
      <c r="I183" s="12">
        <v>2.72</v>
      </c>
      <c r="J183" s="12">
        <v>0</v>
      </c>
      <c r="K183" s="12">
        <v>0</v>
      </c>
      <c r="L183" s="12">
        <v>2.72</v>
      </c>
      <c r="M183" s="20">
        <v>1</v>
      </c>
      <c r="N183" s="20">
        <v>0.725</v>
      </c>
      <c r="O183" s="12">
        <v>77</v>
      </c>
      <c r="P183" s="21" t="s">
        <v>2569</v>
      </c>
      <c r="Q183" s="11" t="s">
        <v>2052</v>
      </c>
      <c r="R183" s="12">
        <v>67</v>
      </c>
      <c r="S183" s="12" t="s">
        <v>2052</v>
      </c>
    </row>
    <row r="184" ht="14.25" customHeight="1" spans="1:19">
      <c r="A184" s="10" t="s">
        <v>2928</v>
      </c>
      <c r="B184" s="10" t="s">
        <v>2926</v>
      </c>
      <c r="C184" s="11" t="s">
        <v>2929</v>
      </c>
      <c r="D184" s="12">
        <v>0</v>
      </c>
      <c r="E184" s="12">
        <v>0</v>
      </c>
      <c r="F184" s="12">
        <v>0</v>
      </c>
      <c r="G184" s="12">
        <v>0</v>
      </c>
      <c r="H184" s="12">
        <v>37.4</v>
      </c>
      <c r="I184" s="12">
        <v>37.4</v>
      </c>
      <c r="J184" s="12">
        <v>0</v>
      </c>
      <c r="K184" s="12">
        <v>0</v>
      </c>
      <c r="L184" s="12">
        <v>37.4</v>
      </c>
      <c r="M184" s="20">
        <v>1</v>
      </c>
      <c r="N184" s="20">
        <v>0.934</v>
      </c>
      <c r="O184" s="12">
        <v>95.7</v>
      </c>
      <c r="P184" s="21" t="s">
        <v>2569</v>
      </c>
      <c r="Q184" s="11" t="s">
        <v>2052</v>
      </c>
      <c r="R184" s="12">
        <v>95.7</v>
      </c>
      <c r="S184" s="12" t="s">
        <v>2052</v>
      </c>
    </row>
    <row r="185" ht="14.25" customHeight="1" spans="1:19">
      <c r="A185" s="10" t="s">
        <v>2930</v>
      </c>
      <c r="B185" s="11" t="s">
        <v>2926</v>
      </c>
      <c r="C185" s="11" t="s">
        <v>2931</v>
      </c>
      <c r="D185" s="12">
        <v>0</v>
      </c>
      <c r="E185" s="12">
        <v>0</v>
      </c>
      <c r="F185" s="12">
        <v>0</v>
      </c>
      <c r="G185" s="12">
        <v>0</v>
      </c>
      <c r="H185" s="12">
        <v>9.85</v>
      </c>
      <c r="I185" s="12">
        <v>9.85</v>
      </c>
      <c r="J185" s="12">
        <v>0</v>
      </c>
      <c r="K185" s="12">
        <v>0</v>
      </c>
      <c r="L185" s="19">
        <v>9.85</v>
      </c>
      <c r="M185" s="20">
        <v>1</v>
      </c>
      <c r="N185" s="20">
        <v>1</v>
      </c>
      <c r="O185" s="12">
        <v>100</v>
      </c>
      <c r="P185" s="21" t="s">
        <v>2569</v>
      </c>
      <c r="Q185" s="11" t="s">
        <v>2052</v>
      </c>
      <c r="R185" s="12">
        <v>100</v>
      </c>
      <c r="S185" s="12" t="s">
        <v>2052</v>
      </c>
    </row>
    <row r="186" ht="14.25" customHeight="1" spans="1:19">
      <c r="A186" s="10" t="s">
        <v>2932</v>
      </c>
      <c r="B186" s="11" t="s">
        <v>2926</v>
      </c>
      <c r="C186" s="11" t="s">
        <v>2635</v>
      </c>
      <c r="D186" s="12">
        <v>5</v>
      </c>
      <c r="E186" s="12">
        <v>5</v>
      </c>
      <c r="F186" s="12">
        <v>0</v>
      </c>
      <c r="G186" s="12">
        <v>0</v>
      </c>
      <c r="H186" s="12">
        <v>5</v>
      </c>
      <c r="I186" s="12">
        <v>5</v>
      </c>
      <c r="J186" s="12">
        <v>0</v>
      </c>
      <c r="K186" s="12">
        <v>0</v>
      </c>
      <c r="L186" s="19">
        <v>5</v>
      </c>
      <c r="M186" s="20">
        <v>1</v>
      </c>
      <c r="N186" s="20">
        <v>1</v>
      </c>
      <c r="O186" s="12">
        <v>100</v>
      </c>
      <c r="P186" s="21" t="s">
        <v>2569</v>
      </c>
      <c r="Q186" s="11" t="s">
        <v>2052</v>
      </c>
      <c r="R186" s="12">
        <v>100</v>
      </c>
      <c r="S186" s="12" t="s">
        <v>2052</v>
      </c>
    </row>
    <row r="187" ht="14.25" customHeight="1" spans="1:19">
      <c r="A187" s="10" t="s">
        <v>2933</v>
      </c>
      <c r="B187" s="11" t="s">
        <v>2926</v>
      </c>
      <c r="C187" s="10" t="s">
        <v>2934</v>
      </c>
      <c r="D187" s="13">
        <v>0</v>
      </c>
      <c r="E187" s="12">
        <v>0</v>
      </c>
      <c r="F187" s="12">
        <v>0</v>
      </c>
      <c r="G187" s="12">
        <v>0</v>
      </c>
      <c r="H187" s="12">
        <v>47.13</v>
      </c>
      <c r="I187" s="12">
        <v>47.13</v>
      </c>
      <c r="J187" s="12">
        <v>0</v>
      </c>
      <c r="K187" s="12">
        <v>0</v>
      </c>
      <c r="L187" s="19">
        <v>47.13</v>
      </c>
      <c r="M187" s="20">
        <v>1</v>
      </c>
      <c r="N187" s="20">
        <v>0.85</v>
      </c>
      <c r="O187" s="13">
        <v>85.65</v>
      </c>
      <c r="P187" s="21" t="s">
        <v>2569</v>
      </c>
      <c r="Q187" s="11" t="s">
        <v>2052</v>
      </c>
      <c r="R187" s="12">
        <v>85.65</v>
      </c>
      <c r="S187" s="12" t="s">
        <v>2052</v>
      </c>
    </row>
    <row r="188" ht="14.25" customHeight="1" spans="1:19">
      <c r="A188" s="10" t="s">
        <v>2935</v>
      </c>
      <c r="B188" s="11" t="s">
        <v>2926</v>
      </c>
      <c r="C188" s="11" t="s">
        <v>2936</v>
      </c>
      <c r="D188" s="12">
        <v>40</v>
      </c>
      <c r="E188" s="14">
        <v>40</v>
      </c>
      <c r="F188" s="12">
        <v>0</v>
      </c>
      <c r="G188" s="12">
        <v>0</v>
      </c>
      <c r="H188" s="12">
        <v>4.7</v>
      </c>
      <c r="I188" s="12">
        <v>4.7</v>
      </c>
      <c r="J188" s="12">
        <v>0</v>
      </c>
      <c r="K188" s="12">
        <v>0</v>
      </c>
      <c r="L188" s="19">
        <v>4.7</v>
      </c>
      <c r="M188" s="20">
        <v>1</v>
      </c>
      <c r="N188" s="22">
        <v>0.7363</v>
      </c>
      <c r="O188" s="12">
        <v>76.9</v>
      </c>
      <c r="P188" s="21" t="s">
        <v>2569</v>
      </c>
      <c r="Q188" s="12" t="s">
        <v>2052</v>
      </c>
      <c r="R188" s="12">
        <v>66.9</v>
      </c>
      <c r="S188" s="12" t="s">
        <v>2052</v>
      </c>
    </row>
    <row r="189" ht="14.25" customHeight="1" spans="1:19">
      <c r="A189" s="10" t="s">
        <v>2937</v>
      </c>
      <c r="B189" s="11" t="s">
        <v>2926</v>
      </c>
      <c r="C189" s="15" t="s">
        <v>2938</v>
      </c>
      <c r="D189" s="16">
        <v>1351.4</v>
      </c>
      <c r="E189" s="12">
        <v>1351.4</v>
      </c>
      <c r="F189" s="12">
        <v>0</v>
      </c>
      <c r="G189" s="12">
        <v>0</v>
      </c>
      <c r="H189" s="12">
        <v>410</v>
      </c>
      <c r="I189" s="12">
        <v>410</v>
      </c>
      <c r="J189" s="12">
        <v>0</v>
      </c>
      <c r="K189" s="12">
        <v>0</v>
      </c>
      <c r="L189" s="12">
        <v>410</v>
      </c>
      <c r="M189" s="20">
        <v>1</v>
      </c>
      <c r="N189" s="20">
        <v>1</v>
      </c>
      <c r="O189" s="16">
        <v>100</v>
      </c>
      <c r="P189" s="21" t="s">
        <v>2569</v>
      </c>
      <c r="Q189" s="11" t="s">
        <v>2052</v>
      </c>
      <c r="R189" s="12">
        <v>100</v>
      </c>
      <c r="S189" s="12" t="s">
        <v>2052</v>
      </c>
    </row>
    <row r="190" ht="14.25" customHeight="1" spans="1:19">
      <c r="A190" s="10" t="s">
        <v>2939</v>
      </c>
      <c r="B190" s="10" t="s">
        <v>2940</v>
      </c>
      <c r="C190" s="11" t="s">
        <v>2931</v>
      </c>
      <c r="D190" s="12">
        <v>0</v>
      </c>
      <c r="E190" s="12">
        <v>0</v>
      </c>
      <c r="F190" s="12">
        <v>0</v>
      </c>
      <c r="G190" s="12">
        <v>0</v>
      </c>
      <c r="H190" s="12">
        <v>1.08</v>
      </c>
      <c r="I190" s="12">
        <v>1.08</v>
      </c>
      <c r="J190" s="12">
        <v>0</v>
      </c>
      <c r="K190" s="12">
        <v>0</v>
      </c>
      <c r="L190" s="19">
        <v>1.08</v>
      </c>
      <c r="M190" s="20">
        <v>1</v>
      </c>
      <c r="N190" s="20">
        <v>1</v>
      </c>
      <c r="O190" s="12">
        <v>100</v>
      </c>
      <c r="P190" s="21" t="s">
        <v>2569</v>
      </c>
      <c r="Q190" s="11" t="s">
        <v>2052</v>
      </c>
      <c r="R190" s="12">
        <v>100</v>
      </c>
      <c r="S190" s="12" t="s">
        <v>2052</v>
      </c>
    </row>
    <row r="191" ht="14.25" customHeight="1" spans="1:19">
      <c r="A191" s="10" t="s">
        <v>2941</v>
      </c>
      <c r="B191" s="11" t="s">
        <v>2940</v>
      </c>
      <c r="C191" s="11" t="s">
        <v>2942</v>
      </c>
      <c r="D191" s="12">
        <v>0</v>
      </c>
      <c r="E191" s="12">
        <v>0</v>
      </c>
      <c r="F191" s="12">
        <v>0</v>
      </c>
      <c r="G191" s="12">
        <v>0</v>
      </c>
      <c r="H191" s="12">
        <v>3</v>
      </c>
      <c r="I191" s="12">
        <v>3</v>
      </c>
      <c r="J191" s="12">
        <v>0</v>
      </c>
      <c r="K191" s="12">
        <v>0</v>
      </c>
      <c r="L191" s="19">
        <v>3</v>
      </c>
      <c r="M191" s="20">
        <v>1</v>
      </c>
      <c r="N191" s="20">
        <v>1</v>
      </c>
      <c r="O191" s="12">
        <v>100</v>
      </c>
      <c r="P191" s="21" t="s">
        <v>2569</v>
      </c>
      <c r="Q191" s="12" t="s">
        <v>2052</v>
      </c>
      <c r="R191" s="12">
        <v>100</v>
      </c>
      <c r="S191" s="12" t="s">
        <v>2052</v>
      </c>
    </row>
    <row r="192" ht="14.25" customHeight="1" spans="1:19">
      <c r="A192" s="10" t="s">
        <v>2943</v>
      </c>
      <c r="B192" s="11" t="s">
        <v>2940</v>
      </c>
      <c r="C192" s="11" t="s">
        <v>2944</v>
      </c>
      <c r="D192" s="12">
        <v>0</v>
      </c>
      <c r="E192" s="12">
        <v>0</v>
      </c>
      <c r="F192" s="12">
        <v>0</v>
      </c>
      <c r="G192" s="12">
        <v>0</v>
      </c>
      <c r="H192" s="12">
        <v>14.83</v>
      </c>
      <c r="I192" s="12">
        <v>14.83</v>
      </c>
      <c r="J192" s="12">
        <v>0</v>
      </c>
      <c r="K192" s="12">
        <v>0</v>
      </c>
      <c r="L192" s="12">
        <v>14.83</v>
      </c>
      <c r="M192" s="20">
        <v>1</v>
      </c>
      <c r="N192" s="20">
        <v>1</v>
      </c>
      <c r="O192" s="12">
        <v>100</v>
      </c>
      <c r="P192" s="21" t="s">
        <v>2569</v>
      </c>
      <c r="Q192" s="11" t="s">
        <v>2052</v>
      </c>
      <c r="R192" s="12">
        <v>100</v>
      </c>
      <c r="S192" s="12" t="s">
        <v>2052</v>
      </c>
    </row>
    <row r="193" ht="14.25" customHeight="1" spans="1:19">
      <c r="A193" s="10" t="s">
        <v>2945</v>
      </c>
      <c r="B193" s="11" t="s">
        <v>2946</v>
      </c>
      <c r="C193" s="11" t="s">
        <v>2944</v>
      </c>
      <c r="D193" s="12">
        <v>0</v>
      </c>
      <c r="E193" s="12">
        <v>0</v>
      </c>
      <c r="F193" s="12">
        <v>0</v>
      </c>
      <c r="G193" s="12">
        <v>0</v>
      </c>
      <c r="H193" s="12">
        <v>28.96</v>
      </c>
      <c r="I193" s="12">
        <v>28.96</v>
      </c>
      <c r="J193" s="12">
        <v>0</v>
      </c>
      <c r="K193" s="12">
        <v>0</v>
      </c>
      <c r="L193" s="12">
        <v>28.96</v>
      </c>
      <c r="M193" s="20">
        <v>1</v>
      </c>
      <c r="N193" s="20">
        <v>1</v>
      </c>
      <c r="O193" s="12">
        <v>100</v>
      </c>
      <c r="P193" s="21" t="s">
        <v>2569</v>
      </c>
      <c r="Q193" s="11" t="s">
        <v>2052</v>
      </c>
      <c r="R193" s="12">
        <v>100</v>
      </c>
      <c r="S193" s="12" t="s">
        <v>2052</v>
      </c>
    </row>
    <row r="194" ht="14.25" customHeight="1" spans="1:19">
      <c r="A194" s="10" t="s">
        <v>2947</v>
      </c>
      <c r="B194" s="11" t="s">
        <v>2946</v>
      </c>
      <c r="C194" s="11" t="s">
        <v>2942</v>
      </c>
      <c r="D194" s="12">
        <v>0</v>
      </c>
      <c r="E194" s="12">
        <v>0</v>
      </c>
      <c r="F194" s="12">
        <v>0</v>
      </c>
      <c r="G194" s="12">
        <v>0</v>
      </c>
      <c r="H194" s="12">
        <v>5.4</v>
      </c>
      <c r="I194" s="12">
        <v>5.4</v>
      </c>
      <c r="J194" s="12">
        <v>0</v>
      </c>
      <c r="K194" s="12">
        <v>0</v>
      </c>
      <c r="L194" s="19">
        <v>5.4</v>
      </c>
      <c r="M194" s="20">
        <v>1</v>
      </c>
      <c r="N194" s="20">
        <v>1</v>
      </c>
      <c r="O194" s="12">
        <v>100</v>
      </c>
      <c r="P194" s="21" t="s">
        <v>2569</v>
      </c>
      <c r="Q194" s="11" t="s">
        <v>2052</v>
      </c>
      <c r="R194" s="12">
        <v>100</v>
      </c>
      <c r="S194" s="12" t="s">
        <v>2052</v>
      </c>
    </row>
    <row r="195" ht="14.25" customHeight="1" spans="1:19">
      <c r="A195" s="10" t="s">
        <v>2948</v>
      </c>
      <c r="B195" s="11" t="s">
        <v>2946</v>
      </c>
      <c r="C195" s="11" t="s">
        <v>2949</v>
      </c>
      <c r="D195" s="12">
        <v>0</v>
      </c>
      <c r="E195" s="12">
        <v>0</v>
      </c>
      <c r="F195" s="12">
        <v>0</v>
      </c>
      <c r="G195" s="12">
        <v>0</v>
      </c>
      <c r="H195" s="12">
        <v>99.16</v>
      </c>
      <c r="I195" s="12">
        <v>99.16</v>
      </c>
      <c r="J195" s="12">
        <v>0</v>
      </c>
      <c r="K195" s="12">
        <v>0</v>
      </c>
      <c r="L195" s="12">
        <v>99.16</v>
      </c>
      <c r="M195" s="20">
        <v>1</v>
      </c>
      <c r="N195" s="20">
        <v>0.9988</v>
      </c>
      <c r="O195" s="12">
        <v>99.83</v>
      </c>
      <c r="P195" s="21" t="s">
        <v>2569</v>
      </c>
      <c r="Q195" s="11" t="s">
        <v>2052</v>
      </c>
      <c r="R195" s="12">
        <v>99.83</v>
      </c>
      <c r="S195" s="12" t="s">
        <v>2052</v>
      </c>
    </row>
    <row r="196" ht="14.25" customHeight="1" spans="1:19">
      <c r="A196" s="10" t="s">
        <v>2950</v>
      </c>
      <c r="B196" s="10" t="s">
        <v>2946</v>
      </c>
      <c r="C196" s="11" t="s">
        <v>2951</v>
      </c>
      <c r="D196" s="12">
        <v>0</v>
      </c>
      <c r="E196" s="12">
        <v>0</v>
      </c>
      <c r="F196" s="12">
        <v>0</v>
      </c>
      <c r="G196" s="12">
        <v>0</v>
      </c>
      <c r="H196" s="12">
        <v>35.89</v>
      </c>
      <c r="I196" s="12">
        <v>35.89</v>
      </c>
      <c r="J196" s="12">
        <v>0</v>
      </c>
      <c r="K196" s="12">
        <v>0</v>
      </c>
      <c r="L196" s="12">
        <v>35.89</v>
      </c>
      <c r="M196" s="20">
        <v>1</v>
      </c>
      <c r="N196" s="20">
        <v>1</v>
      </c>
      <c r="O196" s="12">
        <v>100</v>
      </c>
      <c r="P196" s="21" t="s">
        <v>2569</v>
      </c>
      <c r="Q196" s="11" t="s">
        <v>2052</v>
      </c>
      <c r="R196" s="12">
        <v>100</v>
      </c>
      <c r="S196" s="12" t="s">
        <v>2052</v>
      </c>
    </row>
    <row r="197" ht="14.25" customHeight="1" spans="1:19">
      <c r="A197" s="10" t="s">
        <v>2952</v>
      </c>
      <c r="B197" s="11" t="s">
        <v>2946</v>
      </c>
      <c r="C197" s="11" t="s">
        <v>2931</v>
      </c>
      <c r="D197" s="12">
        <v>0</v>
      </c>
      <c r="E197" s="12">
        <v>0</v>
      </c>
      <c r="F197" s="12">
        <v>0</v>
      </c>
      <c r="G197" s="12">
        <v>0</v>
      </c>
      <c r="H197" s="12">
        <v>4.68</v>
      </c>
      <c r="I197" s="12">
        <v>4.68</v>
      </c>
      <c r="J197" s="12">
        <v>0</v>
      </c>
      <c r="K197" s="12">
        <v>0</v>
      </c>
      <c r="L197" s="12">
        <v>4.68</v>
      </c>
      <c r="M197" s="20">
        <v>1</v>
      </c>
      <c r="N197" s="20">
        <v>1</v>
      </c>
      <c r="O197" s="12">
        <v>100</v>
      </c>
      <c r="P197" s="21" t="s">
        <v>2569</v>
      </c>
      <c r="Q197" s="11" t="s">
        <v>2052</v>
      </c>
      <c r="R197" s="12">
        <v>100</v>
      </c>
      <c r="S197" s="12" t="s">
        <v>2052</v>
      </c>
    </row>
    <row r="198" ht="14.25" customHeight="1" spans="1:19">
      <c r="A198" s="10" t="s">
        <v>2953</v>
      </c>
      <c r="B198" s="11" t="s">
        <v>2954</v>
      </c>
      <c r="C198" s="11" t="s">
        <v>2931</v>
      </c>
      <c r="D198" s="12">
        <v>0</v>
      </c>
      <c r="E198" s="12">
        <v>0</v>
      </c>
      <c r="F198" s="12">
        <v>0</v>
      </c>
      <c r="G198" s="12">
        <v>0</v>
      </c>
      <c r="H198" s="12">
        <v>4.18</v>
      </c>
      <c r="I198" s="12">
        <v>4.185</v>
      </c>
      <c r="J198" s="12">
        <v>0</v>
      </c>
      <c r="K198" s="12">
        <v>0</v>
      </c>
      <c r="L198" s="12">
        <v>4.18</v>
      </c>
      <c r="M198" s="20">
        <v>1</v>
      </c>
      <c r="N198" s="20">
        <v>0.9929</v>
      </c>
      <c r="O198" s="12">
        <v>98.5</v>
      </c>
      <c r="P198" s="21" t="s">
        <v>2569</v>
      </c>
      <c r="Q198" s="11" t="s">
        <v>2052</v>
      </c>
      <c r="R198" s="12">
        <v>98.5</v>
      </c>
      <c r="S198" s="12" t="s">
        <v>2052</v>
      </c>
    </row>
    <row r="199" ht="14.25" customHeight="1" spans="1:19">
      <c r="A199" s="10" t="s">
        <v>2955</v>
      </c>
      <c r="B199" s="10" t="s">
        <v>2954</v>
      </c>
      <c r="C199" s="11" t="s">
        <v>2942</v>
      </c>
      <c r="D199" s="12">
        <v>0</v>
      </c>
      <c r="E199" s="12">
        <v>0</v>
      </c>
      <c r="F199" s="12">
        <v>0</v>
      </c>
      <c r="G199" s="12">
        <v>0</v>
      </c>
      <c r="H199" s="12">
        <v>4.2</v>
      </c>
      <c r="I199" s="12">
        <v>4.2</v>
      </c>
      <c r="J199" s="12">
        <v>0</v>
      </c>
      <c r="K199" s="12">
        <v>0</v>
      </c>
      <c r="L199" s="12">
        <v>4.2</v>
      </c>
      <c r="M199" s="20">
        <v>1</v>
      </c>
      <c r="N199" s="20">
        <v>0.8571</v>
      </c>
      <c r="O199" s="12">
        <v>90</v>
      </c>
      <c r="P199" s="21" t="s">
        <v>2569</v>
      </c>
      <c r="Q199" s="11" t="s">
        <v>2052</v>
      </c>
      <c r="R199" s="12">
        <v>90</v>
      </c>
      <c r="S199" s="12" t="s">
        <v>2052</v>
      </c>
    </row>
    <row r="200" ht="14.25" customHeight="1" spans="1:19">
      <c r="A200" s="10" t="s">
        <v>2956</v>
      </c>
      <c r="B200" s="11" t="s">
        <v>2954</v>
      </c>
      <c r="C200" s="11" t="s">
        <v>2944</v>
      </c>
      <c r="D200" s="12">
        <v>0</v>
      </c>
      <c r="E200" s="12">
        <v>0</v>
      </c>
      <c r="F200" s="12">
        <v>0</v>
      </c>
      <c r="G200" s="12">
        <v>0</v>
      </c>
      <c r="H200" s="12">
        <v>22.54</v>
      </c>
      <c r="I200" s="12">
        <v>22.542</v>
      </c>
      <c r="J200" s="12">
        <v>0</v>
      </c>
      <c r="K200" s="12">
        <v>0</v>
      </c>
      <c r="L200" s="12">
        <v>22.54</v>
      </c>
      <c r="M200" s="20">
        <v>1</v>
      </c>
      <c r="N200" s="20">
        <v>0.9889</v>
      </c>
      <c r="O200" s="12">
        <v>98.5</v>
      </c>
      <c r="P200" s="21" t="s">
        <v>2569</v>
      </c>
      <c r="Q200" s="11" t="s">
        <v>2052</v>
      </c>
      <c r="R200" s="12">
        <v>98.5</v>
      </c>
      <c r="S200" s="12" t="s">
        <v>2052</v>
      </c>
    </row>
    <row r="201" ht="14.25" customHeight="1" spans="1:19">
      <c r="A201" s="10" t="s">
        <v>2957</v>
      </c>
      <c r="B201" s="11" t="s">
        <v>2958</v>
      </c>
      <c r="C201" s="11" t="s">
        <v>2959</v>
      </c>
      <c r="D201" s="12">
        <v>0</v>
      </c>
      <c r="E201" s="12">
        <v>0</v>
      </c>
      <c r="F201" s="12">
        <v>0</v>
      </c>
      <c r="G201" s="12">
        <v>0</v>
      </c>
      <c r="H201" s="12">
        <v>1.13</v>
      </c>
      <c r="I201" s="12">
        <v>1.125</v>
      </c>
      <c r="J201" s="12">
        <v>0</v>
      </c>
      <c r="K201" s="12">
        <v>0</v>
      </c>
      <c r="L201" s="19">
        <v>1.13</v>
      </c>
      <c r="M201" s="20">
        <v>1</v>
      </c>
      <c r="N201" s="20">
        <v>0.9857</v>
      </c>
      <c r="O201" s="12">
        <v>98.5</v>
      </c>
      <c r="P201" s="21" t="s">
        <v>2569</v>
      </c>
      <c r="Q201" s="11" t="s">
        <v>2052</v>
      </c>
      <c r="R201" s="12">
        <v>98.5</v>
      </c>
      <c r="S201" s="12" t="s">
        <v>2052</v>
      </c>
    </row>
    <row r="202" ht="14.25" customHeight="1" spans="1:19">
      <c r="A202" s="10" t="s">
        <v>2960</v>
      </c>
      <c r="B202" s="11" t="s">
        <v>2958</v>
      </c>
      <c r="C202" s="10" t="s">
        <v>2961</v>
      </c>
      <c r="D202" s="13">
        <v>0</v>
      </c>
      <c r="E202" s="12">
        <v>0</v>
      </c>
      <c r="F202" s="12">
        <v>0</v>
      </c>
      <c r="G202" s="12">
        <v>0</v>
      </c>
      <c r="H202" s="12">
        <v>2.88</v>
      </c>
      <c r="I202" s="12">
        <v>2.88</v>
      </c>
      <c r="J202" s="12">
        <v>0</v>
      </c>
      <c r="K202" s="12">
        <v>0</v>
      </c>
      <c r="L202" s="19">
        <v>1.73</v>
      </c>
      <c r="M202" s="20">
        <v>0.6007</v>
      </c>
      <c r="N202" s="20">
        <v>0.8971</v>
      </c>
      <c r="O202" s="13">
        <v>86.7</v>
      </c>
      <c r="P202" s="21" t="s">
        <v>2569</v>
      </c>
      <c r="Q202" s="11" t="s">
        <v>2052</v>
      </c>
      <c r="R202" s="12">
        <v>76.7</v>
      </c>
      <c r="S202" s="12" t="s">
        <v>2052</v>
      </c>
    </row>
    <row r="203" ht="14.25" customHeight="1" spans="1:19">
      <c r="A203" s="10" t="s">
        <v>2962</v>
      </c>
      <c r="B203" s="11" t="s">
        <v>2958</v>
      </c>
      <c r="C203" s="11" t="s">
        <v>2963</v>
      </c>
      <c r="D203" s="12">
        <v>0</v>
      </c>
      <c r="E203" s="14">
        <v>0</v>
      </c>
      <c r="F203" s="12">
        <v>0</v>
      </c>
      <c r="G203" s="12">
        <v>0</v>
      </c>
      <c r="H203" s="12">
        <v>14.57</v>
      </c>
      <c r="I203" s="12">
        <v>14.573</v>
      </c>
      <c r="J203" s="12">
        <v>0</v>
      </c>
      <c r="K203" s="12">
        <v>0</v>
      </c>
      <c r="L203" s="19">
        <v>14.57</v>
      </c>
      <c r="M203" s="20">
        <v>1</v>
      </c>
      <c r="N203" s="22">
        <v>0.9857</v>
      </c>
      <c r="O203" s="12">
        <v>98.5</v>
      </c>
      <c r="P203" s="21" t="s">
        <v>2569</v>
      </c>
      <c r="Q203" s="12" t="s">
        <v>2052</v>
      </c>
      <c r="R203" s="12">
        <v>98.5</v>
      </c>
      <c r="S203" s="12" t="s">
        <v>2052</v>
      </c>
    </row>
    <row r="204" ht="14.25" customHeight="1" spans="1:19">
      <c r="A204" s="10" t="s">
        <v>2964</v>
      </c>
      <c r="B204" s="11" t="s">
        <v>2965</v>
      </c>
      <c r="C204" s="15" t="s">
        <v>2966</v>
      </c>
      <c r="D204" s="16">
        <v>0</v>
      </c>
      <c r="E204" s="12">
        <v>0</v>
      </c>
      <c r="F204" s="12">
        <v>0</v>
      </c>
      <c r="G204" s="12">
        <v>0</v>
      </c>
      <c r="H204" s="12">
        <v>1</v>
      </c>
      <c r="I204" s="12">
        <v>1</v>
      </c>
      <c r="J204" s="12">
        <v>0</v>
      </c>
      <c r="K204" s="12">
        <v>0</v>
      </c>
      <c r="L204" s="19">
        <v>1</v>
      </c>
      <c r="M204" s="20">
        <v>1</v>
      </c>
      <c r="N204" s="20">
        <v>1</v>
      </c>
      <c r="O204" s="16">
        <v>100</v>
      </c>
      <c r="P204" s="21" t="s">
        <v>2569</v>
      </c>
      <c r="Q204" s="11" t="s">
        <v>2052</v>
      </c>
      <c r="R204" s="12">
        <v>100</v>
      </c>
      <c r="S204" s="12" t="s">
        <v>2052</v>
      </c>
    </row>
    <row r="205" ht="14.25" customHeight="1" spans="1:19">
      <c r="A205" s="10" t="s">
        <v>2967</v>
      </c>
      <c r="B205" s="10" t="s">
        <v>2965</v>
      </c>
      <c r="C205" s="11" t="s">
        <v>2931</v>
      </c>
      <c r="D205" s="12">
        <v>0</v>
      </c>
      <c r="E205" s="12">
        <v>0</v>
      </c>
      <c r="F205" s="12">
        <v>0</v>
      </c>
      <c r="G205" s="12">
        <v>0</v>
      </c>
      <c r="H205" s="12">
        <v>3.91</v>
      </c>
      <c r="I205" s="12">
        <v>3.91</v>
      </c>
      <c r="J205" s="12">
        <v>0</v>
      </c>
      <c r="K205" s="12">
        <v>0</v>
      </c>
      <c r="L205" s="19">
        <v>3.91</v>
      </c>
      <c r="M205" s="20">
        <v>1</v>
      </c>
      <c r="N205" s="20">
        <v>1</v>
      </c>
      <c r="O205" s="12">
        <v>100</v>
      </c>
      <c r="P205" s="21" t="s">
        <v>2569</v>
      </c>
      <c r="Q205" s="11" t="s">
        <v>2052</v>
      </c>
      <c r="R205" s="12">
        <v>100</v>
      </c>
      <c r="S205" s="12" t="s">
        <v>2052</v>
      </c>
    </row>
    <row r="206" ht="14.25" customHeight="1" spans="1:19">
      <c r="A206" s="10" t="s">
        <v>2968</v>
      </c>
      <c r="B206" s="11" t="s">
        <v>2965</v>
      </c>
      <c r="C206" s="11" t="s">
        <v>2942</v>
      </c>
      <c r="D206" s="12">
        <v>0</v>
      </c>
      <c r="E206" s="12">
        <v>0</v>
      </c>
      <c r="F206" s="12">
        <v>0</v>
      </c>
      <c r="G206" s="12">
        <v>0</v>
      </c>
      <c r="H206" s="12">
        <v>2.88</v>
      </c>
      <c r="I206" s="12">
        <v>2.88</v>
      </c>
      <c r="J206" s="12">
        <v>0</v>
      </c>
      <c r="K206" s="12">
        <v>0</v>
      </c>
      <c r="L206" s="19">
        <v>2.88</v>
      </c>
      <c r="M206" s="20">
        <v>1</v>
      </c>
      <c r="N206" s="20">
        <v>1</v>
      </c>
      <c r="O206" s="12">
        <v>100</v>
      </c>
      <c r="P206" s="21" t="s">
        <v>2569</v>
      </c>
      <c r="Q206" s="12" t="s">
        <v>2052</v>
      </c>
      <c r="R206" s="12">
        <v>100</v>
      </c>
      <c r="S206" s="12" t="s">
        <v>2052</v>
      </c>
    </row>
    <row r="207" ht="14.25" customHeight="1" spans="1:19">
      <c r="A207" s="10" t="s">
        <v>2969</v>
      </c>
      <c r="B207" s="11" t="s">
        <v>2965</v>
      </c>
      <c r="C207" s="11" t="s">
        <v>2944</v>
      </c>
      <c r="D207" s="12">
        <v>0</v>
      </c>
      <c r="E207" s="12">
        <v>0</v>
      </c>
      <c r="F207" s="12">
        <v>0</v>
      </c>
      <c r="G207" s="12">
        <v>0</v>
      </c>
      <c r="H207" s="12">
        <v>13.44</v>
      </c>
      <c r="I207" s="12">
        <v>13.44</v>
      </c>
      <c r="J207" s="12">
        <v>0</v>
      </c>
      <c r="K207" s="12">
        <v>0</v>
      </c>
      <c r="L207" s="19">
        <v>13.44</v>
      </c>
      <c r="M207" s="20">
        <v>1</v>
      </c>
      <c r="N207" s="20">
        <v>0.9771</v>
      </c>
      <c r="O207" s="12">
        <v>96.8</v>
      </c>
      <c r="P207" s="21" t="s">
        <v>2569</v>
      </c>
      <c r="Q207" s="11" t="s">
        <v>2052</v>
      </c>
      <c r="R207" s="12">
        <v>96.8</v>
      </c>
      <c r="S207" s="12" t="s">
        <v>2052</v>
      </c>
    </row>
    <row r="208" ht="14.25" customHeight="1" spans="1:19">
      <c r="A208" s="10" t="s">
        <v>2970</v>
      </c>
      <c r="B208" s="11" t="s">
        <v>2965</v>
      </c>
      <c r="C208" s="11" t="s">
        <v>2971</v>
      </c>
      <c r="D208" s="12">
        <v>0</v>
      </c>
      <c r="E208" s="12">
        <v>0</v>
      </c>
      <c r="F208" s="12">
        <v>0</v>
      </c>
      <c r="G208" s="12">
        <v>0</v>
      </c>
      <c r="H208" s="12">
        <v>14.98</v>
      </c>
      <c r="I208" s="12">
        <v>14.98</v>
      </c>
      <c r="J208" s="12">
        <v>0</v>
      </c>
      <c r="K208" s="12">
        <v>0</v>
      </c>
      <c r="L208" s="12">
        <v>14.98</v>
      </c>
      <c r="M208" s="20">
        <v>1</v>
      </c>
      <c r="N208" s="20">
        <v>1</v>
      </c>
      <c r="O208" s="12">
        <v>100</v>
      </c>
      <c r="P208" s="21" t="s">
        <v>2569</v>
      </c>
      <c r="Q208" s="11" t="s">
        <v>2052</v>
      </c>
      <c r="R208" s="12">
        <v>100</v>
      </c>
      <c r="S208" s="12" t="s">
        <v>2052</v>
      </c>
    </row>
    <row r="209" ht="14.25" customHeight="1" spans="1:19">
      <c r="A209" s="10" t="s">
        <v>2972</v>
      </c>
      <c r="B209" s="11" t="s">
        <v>2973</v>
      </c>
      <c r="C209" s="11" t="s">
        <v>2931</v>
      </c>
      <c r="D209" s="12">
        <v>0</v>
      </c>
      <c r="E209" s="12">
        <v>0</v>
      </c>
      <c r="F209" s="12">
        <v>0</v>
      </c>
      <c r="G209" s="12">
        <v>0</v>
      </c>
      <c r="H209" s="12">
        <v>2.12</v>
      </c>
      <c r="I209" s="12">
        <v>2.12</v>
      </c>
      <c r="J209" s="12">
        <v>0</v>
      </c>
      <c r="K209" s="12">
        <v>0</v>
      </c>
      <c r="L209" s="12">
        <v>2.12</v>
      </c>
      <c r="M209" s="20">
        <v>1</v>
      </c>
      <c r="N209" s="20">
        <v>1</v>
      </c>
      <c r="O209" s="12">
        <v>100</v>
      </c>
      <c r="P209" s="21" t="s">
        <v>2569</v>
      </c>
      <c r="Q209" s="11" t="s">
        <v>2052</v>
      </c>
      <c r="R209" s="12">
        <v>100</v>
      </c>
      <c r="S209" s="12" t="s">
        <v>2052</v>
      </c>
    </row>
    <row r="210" ht="14.25" customHeight="1" spans="1:19">
      <c r="A210" s="10" t="s">
        <v>2974</v>
      </c>
      <c r="B210" s="11" t="s">
        <v>2973</v>
      </c>
      <c r="C210" s="11" t="s">
        <v>2942</v>
      </c>
      <c r="D210" s="12">
        <v>0</v>
      </c>
      <c r="E210" s="12">
        <v>0</v>
      </c>
      <c r="F210" s="12">
        <v>0</v>
      </c>
      <c r="G210" s="12">
        <v>0</v>
      </c>
      <c r="H210" s="12">
        <v>3.6</v>
      </c>
      <c r="I210" s="12">
        <v>3.6</v>
      </c>
      <c r="J210" s="12">
        <v>0</v>
      </c>
      <c r="K210" s="12">
        <v>0</v>
      </c>
      <c r="L210" s="12">
        <v>3.18</v>
      </c>
      <c r="M210" s="20">
        <v>0.8833</v>
      </c>
      <c r="N210" s="20">
        <v>0.975</v>
      </c>
      <c r="O210" s="12">
        <v>97.33</v>
      </c>
      <c r="P210" s="21" t="s">
        <v>2569</v>
      </c>
      <c r="Q210" s="11" t="s">
        <v>2052</v>
      </c>
      <c r="R210" s="12">
        <v>97.33</v>
      </c>
      <c r="S210" s="12" t="s">
        <v>2052</v>
      </c>
    </row>
    <row r="211" ht="14.25" customHeight="1" spans="1:19">
      <c r="A211" s="10" t="s">
        <v>2975</v>
      </c>
      <c r="B211" s="10" t="s">
        <v>2973</v>
      </c>
      <c r="C211" s="11" t="s">
        <v>2944</v>
      </c>
      <c r="D211" s="12">
        <v>0</v>
      </c>
      <c r="E211" s="12">
        <v>0</v>
      </c>
      <c r="F211" s="12">
        <v>0</v>
      </c>
      <c r="G211" s="12">
        <v>0</v>
      </c>
      <c r="H211" s="12">
        <v>19.16</v>
      </c>
      <c r="I211" s="12">
        <v>19.16</v>
      </c>
      <c r="J211" s="12">
        <v>0</v>
      </c>
      <c r="K211" s="12">
        <v>0</v>
      </c>
      <c r="L211" s="19">
        <v>15.02</v>
      </c>
      <c r="M211" s="20">
        <v>0.7839</v>
      </c>
      <c r="N211" s="20">
        <v>0.9786</v>
      </c>
      <c r="O211" s="12">
        <v>96.33</v>
      </c>
      <c r="P211" s="21" t="s">
        <v>2569</v>
      </c>
      <c r="Q211" s="11" t="s">
        <v>2052</v>
      </c>
      <c r="R211" s="12">
        <v>96.34</v>
      </c>
      <c r="S211" s="12" t="s">
        <v>2052</v>
      </c>
    </row>
    <row r="212" ht="14.25" customHeight="1" spans="1:19">
      <c r="A212" s="10" t="s">
        <v>2976</v>
      </c>
      <c r="B212" s="11" t="s">
        <v>2973</v>
      </c>
      <c r="C212" s="11" t="s">
        <v>2977</v>
      </c>
      <c r="D212" s="12">
        <v>0</v>
      </c>
      <c r="E212" s="12">
        <v>0</v>
      </c>
      <c r="F212" s="12">
        <v>0</v>
      </c>
      <c r="G212" s="12">
        <v>0</v>
      </c>
      <c r="H212" s="12">
        <v>35.54</v>
      </c>
      <c r="I212" s="12">
        <v>35.54</v>
      </c>
      <c r="J212" s="12">
        <v>0</v>
      </c>
      <c r="K212" s="12">
        <v>0</v>
      </c>
      <c r="L212" s="12">
        <v>32.78</v>
      </c>
      <c r="M212" s="20">
        <v>0.9223</v>
      </c>
      <c r="N212" s="20">
        <v>0.9432</v>
      </c>
      <c r="O212" s="12">
        <v>93.54</v>
      </c>
      <c r="P212" s="21" t="s">
        <v>2569</v>
      </c>
      <c r="Q212" s="11" t="s">
        <v>2052</v>
      </c>
      <c r="R212" s="12">
        <v>93.54</v>
      </c>
      <c r="S212" s="12" t="s">
        <v>2052</v>
      </c>
    </row>
    <row r="213" ht="14.25" customHeight="1" spans="1:19">
      <c r="A213" s="10" t="s">
        <v>2978</v>
      </c>
      <c r="B213" s="11" t="s">
        <v>2973</v>
      </c>
      <c r="C213" s="11" t="s">
        <v>2979</v>
      </c>
      <c r="D213" s="12">
        <v>0</v>
      </c>
      <c r="E213" s="12">
        <v>0</v>
      </c>
      <c r="F213" s="12">
        <v>0</v>
      </c>
      <c r="G213" s="12">
        <v>0</v>
      </c>
      <c r="H213" s="12">
        <v>500</v>
      </c>
      <c r="I213" s="12">
        <v>500</v>
      </c>
      <c r="J213" s="12">
        <v>0</v>
      </c>
      <c r="K213" s="12">
        <v>0</v>
      </c>
      <c r="L213" s="12">
        <v>500</v>
      </c>
      <c r="M213" s="20">
        <v>1</v>
      </c>
      <c r="N213" s="20">
        <v>1</v>
      </c>
      <c r="O213" s="12">
        <v>100</v>
      </c>
      <c r="P213" s="21" t="s">
        <v>2569</v>
      </c>
      <c r="Q213" s="11" t="s">
        <v>2052</v>
      </c>
      <c r="R213" s="12">
        <v>100</v>
      </c>
      <c r="S213" s="12" t="s">
        <v>2052</v>
      </c>
    </row>
    <row r="214" ht="14.25" customHeight="1" spans="1:19">
      <c r="A214" s="10" t="s">
        <v>2980</v>
      </c>
      <c r="B214" s="10" t="s">
        <v>2981</v>
      </c>
      <c r="C214" s="11" t="s">
        <v>2982</v>
      </c>
      <c r="D214" s="12">
        <v>7.53</v>
      </c>
      <c r="E214" s="12">
        <v>7.53</v>
      </c>
      <c r="F214" s="12">
        <v>0</v>
      </c>
      <c r="G214" s="12">
        <v>0</v>
      </c>
      <c r="H214" s="12">
        <v>4.71</v>
      </c>
      <c r="I214" s="12">
        <v>4.71</v>
      </c>
      <c r="J214" s="12">
        <v>0</v>
      </c>
      <c r="K214" s="12">
        <v>0</v>
      </c>
      <c r="L214" s="12">
        <v>4.71</v>
      </c>
      <c r="M214" s="20">
        <v>1</v>
      </c>
      <c r="N214" s="20">
        <v>0.9529</v>
      </c>
      <c r="O214" s="12">
        <v>94.57</v>
      </c>
      <c r="P214" s="21" t="s">
        <v>2569</v>
      </c>
      <c r="Q214" s="11" t="s">
        <v>2052</v>
      </c>
      <c r="R214" s="12">
        <v>94.57</v>
      </c>
      <c r="S214" s="12" t="s">
        <v>2052</v>
      </c>
    </row>
    <row r="215" ht="14.25" customHeight="1" spans="1:19">
      <c r="A215" s="10" t="s">
        <v>2983</v>
      </c>
      <c r="B215" s="11" t="s">
        <v>2981</v>
      </c>
      <c r="C215" s="11" t="s">
        <v>2931</v>
      </c>
      <c r="D215" s="12">
        <v>4.01</v>
      </c>
      <c r="E215" s="12">
        <v>4.01</v>
      </c>
      <c r="F215" s="12">
        <v>0</v>
      </c>
      <c r="G215" s="12">
        <v>0</v>
      </c>
      <c r="H215" s="12">
        <v>3.78</v>
      </c>
      <c r="I215" s="12">
        <v>3.78</v>
      </c>
      <c r="J215" s="12">
        <v>0</v>
      </c>
      <c r="K215" s="12">
        <v>0</v>
      </c>
      <c r="L215" s="12">
        <v>3.78</v>
      </c>
      <c r="M215" s="20">
        <v>1</v>
      </c>
      <c r="N215" s="20">
        <v>0.9854</v>
      </c>
      <c r="O215" s="12">
        <v>98.17</v>
      </c>
      <c r="P215" s="21" t="s">
        <v>2569</v>
      </c>
      <c r="Q215" s="11" t="s">
        <v>2052</v>
      </c>
      <c r="R215" s="12">
        <v>98.17</v>
      </c>
      <c r="S215" s="12" t="s">
        <v>2052</v>
      </c>
    </row>
    <row r="216" ht="14.25" customHeight="1" spans="1:19">
      <c r="A216" s="10" t="s">
        <v>2984</v>
      </c>
      <c r="B216" s="11" t="s">
        <v>2981</v>
      </c>
      <c r="C216" s="11" t="s">
        <v>2942</v>
      </c>
      <c r="D216" s="12">
        <v>2.36</v>
      </c>
      <c r="E216" s="12">
        <v>2.36</v>
      </c>
      <c r="F216" s="12">
        <v>0</v>
      </c>
      <c r="G216" s="12">
        <v>0</v>
      </c>
      <c r="H216" s="12">
        <v>2.36</v>
      </c>
      <c r="I216" s="12">
        <v>2.36</v>
      </c>
      <c r="J216" s="12">
        <v>0</v>
      </c>
      <c r="K216" s="12">
        <v>0</v>
      </c>
      <c r="L216" s="12">
        <v>2.36</v>
      </c>
      <c r="M216" s="20">
        <v>1</v>
      </c>
      <c r="N216" s="20">
        <v>0.9938</v>
      </c>
      <c r="O216" s="12">
        <v>98.5</v>
      </c>
      <c r="P216" s="21" t="s">
        <v>2569</v>
      </c>
      <c r="Q216" s="11" t="s">
        <v>2052</v>
      </c>
      <c r="R216" s="12">
        <v>98.5</v>
      </c>
      <c r="S216" s="12" t="s">
        <v>2052</v>
      </c>
    </row>
    <row r="217" ht="14.25" customHeight="1" spans="1:19">
      <c r="A217" s="10" t="s">
        <v>2985</v>
      </c>
      <c r="B217" s="11" t="s">
        <v>2981</v>
      </c>
      <c r="C217" s="10" t="s">
        <v>2986</v>
      </c>
      <c r="D217" s="13">
        <v>13.65</v>
      </c>
      <c r="E217" s="12">
        <v>13.65</v>
      </c>
      <c r="F217" s="12">
        <v>0</v>
      </c>
      <c r="G217" s="12">
        <v>0</v>
      </c>
      <c r="H217" s="12">
        <v>13.65</v>
      </c>
      <c r="I217" s="12">
        <v>13.65</v>
      </c>
      <c r="J217" s="12">
        <v>0</v>
      </c>
      <c r="K217" s="12">
        <v>0</v>
      </c>
      <c r="L217" s="12">
        <v>13.65</v>
      </c>
      <c r="M217" s="20">
        <v>1</v>
      </c>
      <c r="N217" s="20">
        <v>1</v>
      </c>
      <c r="O217" s="13">
        <v>100</v>
      </c>
      <c r="P217" s="21" t="s">
        <v>2569</v>
      </c>
      <c r="Q217" s="11" t="s">
        <v>2052</v>
      </c>
      <c r="R217" s="12">
        <v>100</v>
      </c>
      <c r="S217" s="12" t="s">
        <v>2052</v>
      </c>
    </row>
    <row r="218" ht="14.25" customHeight="1" spans="1:19">
      <c r="A218" s="10" t="s">
        <v>2987</v>
      </c>
      <c r="B218" s="11" t="s">
        <v>2988</v>
      </c>
      <c r="C218" s="11" t="s">
        <v>2989</v>
      </c>
      <c r="D218" s="12">
        <v>0</v>
      </c>
      <c r="E218" s="14">
        <v>0</v>
      </c>
      <c r="F218" s="12">
        <v>0</v>
      </c>
      <c r="G218" s="12">
        <v>0</v>
      </c>
      <c r="H218" s="12">
        <v>2.88</v>
      </c>
      <c r="I218" s="12">
        <v>2.88</v>
      </c>
      <c r="J218" s="12">
        <v>0</v>
      </c>
      <c r="K218" s="12">
        <v>0</v>
      </c>
      <c r="L218" s="19">
        <v>2.88</v>
      </c>
      <c r="M218" s="20">
        <v>1</v>
      </c>
      <c r="N218" s="22">
        <v>1</v>
      </c>
      <c r="O218" s="12">
        <v>100</v>
      </c>
      <c r="P218" s="21" t="s">
        <v>2569</v>
      </c>
      <c r="Q218" s="12" t="s">
        <v>2052</v>
      </c>
      <c r="R218" s="12">
        <v>100</v>
      </c>
      <c r="S218" s="12" t="s">
        <v>2052</v>
      </c>
    </row>
    <row r="219" ht="14.25" customHeight="1" spans="1:19">
      <c r="A219" s="10" t="s">
        <v>2990</v>
      </c>
      <c r="B219" s="11" t="s">
        <v>2988</v>
      </c>
      <c r="C219" s="15" t="s">
        <v>2944</v>
      </c>
      <c r="D219" s="16">
        <v>0</v>
      </c>
      <c r="E219" s="12">
        <v>0</v>
      </c>
      <c r="F219" s="12">
        <v>0</v>
      </c>
      <c r="G219" s="12">
        <v>0</v>
      </c>
      <c r="H219" s="12">
        <v>4.12</v>
      </c>
      <c r="I219" s="12">
        <v>4.12</v>
      </c>
      <c r="J219" s="12">
        <v>0</v>
      </c>
      <c r="K219" s="12">
        <v>0</v>
      </c>
      <c r="L219" s="19">
        <v>4.12</v>
      </c>
      <c r="M219" s="20">
        <v>1</v>
      </c>
      <c r="N219" s="20">
        <v>1</v>
      </c>
      <c r="O219" s="16">
        <v>100</v>
      </c>
      <c r="P219" s="21" t="s">
        <v>2569</v>
      </c>
      <c r="Q219" s="11" t="s">
        <v>2052</v>
      </c>
      <c r="R219" s="12">
        <v>100</v>
      </c>
      <c r="S219" s="12" t="s">
        <v>2052</v>
      </c>
    </row>
    <row r="220" ht="14.25" customHeight="1" spans="1:19">
      <c r="A220" s="10" t="s">
        <v>2991</v>
      </c>
      <c r="B220" s="10" t="s">
        <v>2988</v>
      </c>
      <c r="C220" s="11" t="s">
        <v>2931</v>
      </c>
      <c r="D220" s="12">
        <v>0</v>
      </c>
      <c r="E220" s="12">
        <v>0</v>
      </c>
      <c r="F220" s="12">
        <v>0</v>
      </c>
      <c r="G220" s="12">
        <v>0</v>
      </c>
      <c r="H220" s="12">
        <v>1.22</v>
      </c>
      <c r="I220" s="12">
        <v>1.22</v>
      </c>
      <c r="J220" s="12">
        <v>0</v>
      </c>
      <c r="K220" s="12">
        <v>0</v>
      </c>
      <c r="L220" s="19">
        <v>1.22</v>
      </c>
      <c r="M220" s="20">
        <v>1</v>
      </c>
      <c r="N220" s="20">
        <v>1</v>
      </c>
      <c r="O220" s="12">
        <v>100</v>
      </c>
      <c r="P220" s="21" t="s">
        <v>2569</v>
      </c>
      <c r="Q220" s="11" t="s">
        <v>2052</v>
      </c>
      <c r="R220" s="12">
        <v>100</v>
      </c>
      <c r="S220" s="12" t="s">
        <v>2052</v>
      </c>
    </row>
    <row r="221" ht="14.25" customHeight="1" spans="1:19">
      <c r="A221" s="10" t="s">
        <v>2992</v>
      </c>
      <c r="B221" s="11" t="s">
        <v>2993</v>
      </c>
      <c r="C221" s="11" t="s">
        <v>2994</v>
      </c>
      <c r="D221" s="12">
        <v>0</v>
      </c>
      <c r="E221" s="12">
        <v>0</v>
      </c>
      <c r="F221" s="12">
        <v>0</v>
      </c>
      <c r="G221" s="12">
        <v>0</v>
      </c>
      <c r="H221" s="12">
        <v>1.86</v>
      </c>
      <c r="I221" s="12">
        <v>1.86</v>
      </c>
      <c r="J221" s="12">
        <v>0</v>
      </c>
      <c r="K221" s="12">
        <v>0</v>
      </c>
      <c r="L221" s="19">
        <v>1.86</v>
      </c>
      <c r="M221" s="20">
        <v>1</v>
      </c>
      <c r="N221" s="20">
        <v>0.9375</v>
      </c>
      <c r="O221" s="12">
        <v>95</v>
      </c>
      <c r="P221" s="21" t="s">
        <v>2569</v>
      </c>
      <c r="Q221" s="12" t="s">
        <v>2052</v>
      </c>
      <c r="R221" s="12">
        <v>95</v>
      </c>
      <c r="S221" s="12" t="s">
        <v>2052</v>
      </c>
    </row>
    <row r="222" ht="14.25" customHeight="1" spans="1:19">
      <c r="A222" s="10" t="s">
        <v>2995</v>
      </c>
      <c r="B222" s="11" t="s">
        <v>2993</v>
      </c>
      <c r="C222" s="11" t="s">
        <v>2931</v>
      </c>
      <c r="D222" s="12">
        <v>0</v>
      </c>
      <c r="E222" s="12">
        <v>0</v>
      </c>
      <c r="F222" s="12">
        <v>0</v>
      </c>
      <c r="G222" s="12">
        <v>0</v>
      </c>
      <c r="H222" s="12">
        <v>4.23</v>
      </c>
      <c r="I222" s="12">
        <v>4.23</v>
      </c>
      <c r="J222" s="12">
        <v>0</v>
      </c>
      <c r="K222" s="12">
        <v>0</v>
      </c>
      <c r="L222" s="12">
        <v>4.23</v>
      </c>
      <c r="M222" s="20">
        <v>1</v>
      </c>
      <c r="N222" s="20">
        <v>1</v>
      </c>
      <c r="O222" s="12">
        <v>100</v>
      </c>
      <c r="P222" s="21" t="s">
        <v>2569</v>
      </c>
      <c r="Q222" s="11" t="s">
        <v>2052</v>
      </c>
      <c r="R222" s="12">
        <v>100</v>
      </c>
      <c r="S222" s="12" t="s">
        <v>2052</v>
      </c>
    </row>
    <row r="223" ht="14.25" customHeight="1" spans="1:19">
      <c r="A223" s="10" t="s">
        <v>2996</v>
      </c>
      <c r="B223" s="11" t="s">
        <v>2993</v>
      </c>
      <c r="C223" s="11" t="s">
        <v>2997</v>
      </c>
      <c r="D223" s="12">
        <v>0</v>
      </c>
      <c r="E223" s="12">
        <v>0</v>
      </c>
      <c r="F223" s="12">
        <v>0</v>
      </c>
      <c r="G223" s="12">
        <v>0</v>
      </c>
      <c r="H223" s="12">
        <v>19.73</v>
      </c>
      <c r="I223" s="12">
        <v>19.73</v>
      </c>
      <c r="J223" s="12">
        <v>0</v>
      </c>
      <c r="K223" s="12">
        <v>0</v>
      </c>
      <c r="L223" s="12">
        <v>19.73</v>
      </c>
      <c r="M223" s="20">
        <v>1</v>
      </c>
      <c r="N223" s="20">
        <v>0.925</v>
      </c>
      <c r="O223" s="12">
        <v>95.5</v>
      </c>
      <c r="P223" s="21" t="s">
        <v>2569</v>
      </c>
      <c r="Q223" s="11" t="s">
        <v>2052</v>
      </c>
      <c r="R223" s="12">
        <v>95.5</v>
      </c>
      <c r="S223" s="12" t="s">
        <v>2052</v>
      </c>
    </row>
    <row r="224" ht="14.25" customHeight="1" spans="1:19">
      <c r="A224" s="10" t="s">
        <v>2998</v>
      </c>
      <c r="B224" s="11" t="s">
        <v>2999</v>
      </c>
      <c r="C224" s="11" t="s">
        <v>2944</v>
      </c>
      <c r="D224" s="12">
        <v>0</v>
      </c>
      <c r="E224" s="12">
        <v>0</v>
      </c>
      <c r="F224" s="12">
        <v>0</v>
      </c>
      <c r="G224" s="12">
        <v>0</v>
      </c>
      <c r="H224" s="12">
        <v>11.31</v>
      </c>
      <c r="I224" s="12">
        <v>11.31</v>
      </c>
      <c r="J224" s="12">
        <v>0</v>
      </c>
      <c r="K224" s="12">
        <v>0</v>
      </c>
      <c r="L224" s="19">
        <v>11.31</v>
      </c>
      <c r="M224" s="20">
        <v>1</v>
      </c>
      <c r="N224" s="20">
        <v>1</v>
      </c>
      <c r="O224" s="12">
        <v>100</v>
      </c>
      <c r="P224" s="21" t="s">
        <v>2569</v>
      </c>
      <c r="Q224" s="11" t="s">
        <v>2052</v>
      </c>
      <c r="R224" s="12">
        <v>100</v>
      </c>
      <c r="S224" s="12" t="s">
        <v>2052</v>
      </c>
    </row>
    <row r="225" ht="14.25" customHeight="1" spans="1:19">
      <c r="A225" s="10" t="s">
        <v>3000</v>
      </c>
      <c r="B225" s="11" t="s">
        <v>2999</v>
      </c>
      <c r="C225" s="11" t="s">
        <v>3001</v>
      </c>
      <c r="D225" s="12">
        <v>0</v>
      </c>
      <c r="E225" s="12">
        <v>0</v>
      </c>
      <c r="F225" s="12">
        <v>0</v>
      </c>
      <c r="G225" s="12">
        <v>0</v>
      </c>
      <c r="H225" s="12">
        <v>0.72</v>
      </c>
      <c r="I225" s="12">
        <v>0.72</v>
      </c>
      <c r="J225" s="12">
        <v>0</v>
      </c>
      <c r="K225" s="12">
        <v>0</v>
      </c>
      <c r="L225" s="12">
        <v>0.72</v>
      </c>
      <c r="M225" s="20">
        <v>1</v>
      </c>
      <c r="N225" s="20">
        <v>1</v>
      </c>
      <c r="O225" s="12">
        <v>100</v>
      </c>
      <c r="P225" s="21" t="s">
        <v>2569</v>
      </c>
      <c r="Q225" s="11" t="s">
        <v>2052</v>
      </c>
      <c r="R225" s="12">
        <v>100</v>
      </c>
      <c r="S225" s="12" t="s">
        <v>2052</v>
      </c>
    </row>
    <row r="226" ht="14.25" customHeight="1" spans="1:19">
      <c r="A226" s="10" t="s">
        <v>3002</v>
      </c>
      <c r="B226" s="10" t="s">
        <v>2999</v>
      </c>
      <c r="C226" s="11" t="s">
        <v>2931</v>
      </c>
      <c r="D226" s="12">
        <v>0</v>
      </c>
      <c r="E226" s="12">
        <v>0</v>
      </c>
      <c r="F226" s="12">
        <v>0</v>
      </c>
      <c r="G226" s="12">
        <v>0</v>
      </c>
      <c r="H226" s="12">
        <v>0.72</v>
      </c>
      <c r="I226" s="12">
        <v>0.72</v>
      </c>
      <c r="J226" s="12">
        <v>0</v>
      </c>
      <c r="K226" s="12">
        <v>0</v>
      </c>
      <c r="L226" s="12">
        <v>0.72</v>
      </c>
      <c r="M226" s="20">
        <v>1</v>
      </c>
      <c r="N226" s="20">
        <v>1</v>
      </c>
      <c r="O226" s="12">
        <v>100</v>
      </c>
      <c r="P226" s="21" t="s">
        <v>2569</v>
      </c>
      <c r="Q226" s="11" t="s">
        <v>2052</v>
      </c>
      <c r="R226" s="12">
        <v>100</v>
      </c>
      <c r="S226" s="12" t="s">
        <v>2052</v>
      </c>
    </row>
    <row r="227" ht="14.25" customHeight="1" spans="1:19">
      <c r="A227" s="10" t="s">
        <v>3003</v>
      </c>
      <c r="B227" s="11" t="s">
        <v>3004</v>
      </c>
      <c r="C227" s="11" t="s">
        <v>3005</v>
      </c>
      <c r="D227" s="12">
        <v>0</v>
      </c>
      <c r="E227" s="12">
        <v>0</v>
      </c>
      <c r="F227" s="12">
        <v>0</v>
      </c>
      <c r="G227" s="12">
        <v>0</v>
      </c>
      <c r="H227" s="12">
        <v>2.64</v>
      </c>
      <c r="I227" s="12">
        <v>2.64</v>
      </c>
      <c r="J227" s="12">
        <v>0</v>
      </c>
      <c r="K227" s="12">
        <v>0</v>
      </c>
      <c r="L227" s="12">
        <v>2.64</v>
      </c>
      <c r="M227" s="20">
        <v>1</v>
      </c>
      <c r="N227" s="20">
        <v>1</v>
      </c>
      <c r="O227" s="12">
        <v>100</v>
      </c>
      <c r="P227" s="21" t="s">
        <v>2569</v>
      </c>
      <c r="Q227" s="11" t="s">
        <v>2052</v>
      </c>
      <c r="R227" s="12">
        <v>100</v>
      </c>
      <c r="S227" s="12" t="s">
        <v>2052</v>
      </c>
    </row>
    <row r="228" ht="14.25" customHeight="1" spans="1:19">
      <c r="A228" s="10" t="s">
        <v>3006</v>
      </c>
      <c r="B228" s="11" t="s">
        <v>3004</v>
      </c>
      <c r="C228" s="11" t="s">
        <v>2944</v>
      </c>
      <c r="D228" s="12">
        <v>0</v>
      </c>
      <c r="E228" s="12">
        <v>0</v>
      </c>
      <c r="F228" s="12">
        <v>0</v>
      </c>
      <c r="G228" s="12">
        <v>0</v>
      </c>
      <c r="H228" s="12">
        <v>11.69</v>
      </c>
      <c r="I228" s="12">
        <v>11.69</v>
      </c>
      <c r="J228" s="12">
        <v>0</v>
      </c>
      <c r="K228" s="12">
        <v>0</v>
      </c>
      <c r="L228" s="19">
        <v>11.69</v>
      </c>
      <c r="M228" s="20">
        <v>1</v>
      </c>
      <c r="N228" s="20">
        <v>0.9394</v>
      </c>
      <c r="O228" s="12">
        <v>96</v>
      </c>
      <c r="P228" s="21" t="s">
        <v>2569</v>
      </c>
      <c r="Q228" s="11" t="s">
        <v>2052</v>
      </c>
      <c r="R228" s="12">
        <v>96</v>
      </c>
      <c r="S228" s="12" t="s">
        <v>2052</v>
      </c>
    </row>
    <row r="229" ht="14.25" customHeight="1" spans="1:19">
      <c r="A229" s="10" t="s">
        <v>3007</v>
      </c>
      <c r="B229" s="10" t="s">
        <v>3008</v>
      </c>
      <c r="C229" s="11" t="s">
        <v>3009</v>
      </c>
      <c r="D229" s="12">
        <v>1.44</v>
      </c>
      <c r="E229" s="12">
        <v>1.44</v>
      </c>
      <c r="F229" s="12">
        <v>0</v>
      </c>
      <c r="G229" s="12">
        <v>0</v>
      </c>
      <c r="H229" s="12">
        <v>1.44</v>
      </c>
      <c r="I229" s="12">
        <v>1.44</v>
      </c>
      <c r="J229" s="12">
        <v>0</v>
      </c>
      <c r="K229" s="12">
        <v>0</v>
      </c>
      <c r="L229" s="19">
        <v>1.44</v>
      </c>
      <c r="M229" s="20">
        <v>1</v>
      </c>
      <c r="N229" s="20">
        <v>1</v>
      </c>
      <c r="O229" s="12">
        <v>100</v>
      </c>
      <c r="P229" s="21" t="s">
        <v>2569</v>
      </c>
      <c r="Q229" s="11" t="s">
        <v>2052</v>
      </c>
      <c r="R229" s="12">
        <v>100</v>
      </c>
      <c r="S229" s="12" t="s">
        <v>2052</v>
      </c>
    </row>
    <row r="230" ht="14.25" customHeight="1" spans="1:19">
      <c r="A230" s="10" t="s">
        <v>3010</v>
      </c>
      <c r="B230" s="11" t="s">
        <v>3008</v>
      </c>
      <c r="C230" s="11" t="s">
        <v>3011</v>
      </c>
      <c r="D230" s="12">
        <v>316.93</v>
      </c>
      <c r="E230" s="12">
        <v>316.93</v>
      </c>
      <c r="F230" s="12">
        <v>0</v>
      </c>
      <c r="G230" s="12">
        <v>0</v>
      </c>
      <c r="H230" s="12">
        <v>211.34</v>
      </c>
      <c r="I230" s="12">
        <v>211.04</v>
      </c>
      <c r="J230" s="12">
        <v>0.3</v>
      </c>
      <c r="K230" s="12">
        <v>0</v>
      </c>
      <c r="L230" s="19">
        <v>211.34</v>
      </c>
      <c r="M230" s="20">
        <v>1</v>
      </c>
      <c r="N230" s="20">
        <v>0.8707</v>
      </c>
      <c r="O230" s="12">
        <v>84.49</v>
      </c>
      <c r="P230" s="21" t="s">
        <v>2569</v>
      </c>
      <c r="Q230" s="11" t="s">
        <v>2052</v>
      </c>
      <c r="R230" s="12">
        <v>84.49</v>
      </c>
      <c r="S230" s="12" t="s">
        <v>2052</v>
      </c>
    </row>
    <row r="231" ht="14.25" customHeight="1" spans="1:19">
      <c r="A231" s="10" t="s">
        <v>3012</v>
      </c>
      <c r="B231" s="11" t="s">
        <v>3008</v>
      </c>
      <c r="C231" s="11" t="s">
        <v>3013</v>
      </c>
      <c r="D231" s="12">
        <v>31.11</v>
      </c>
      <c r="E231" s="12">
        <v>31.11</v>
      </c>
      <c r="F231" s="12">
        <v>0</v>
      </c>
      <c r="G231" s="12">
        <v>0</v>
      </c>
      <c r="H231" s="12">
        <v>31.11</v>
      </c>
      <c r="I231" s="12">
        <v>31.11</v>
      </c>
      <c r="J231" s="12">
        <v>0</v>
      </c>
      <c r="K231" s="12">
        <v>0</v>
      </c>
      <c r="L231" s="12">
        <v>31.11</v>
      </c>
      <c r="M231" s="20">
        <v>1</v>
      </c>
      <c r="N231" s="20">
        <v>0.99</v>
      </c>
      <c r="O231" s="12">
        <v>98.5</v>
      </c>
      <c r="P231" s="21" t="s">
        <v>2569</v>
      </c>
      <c r="Q231" s="11" t="s">
        <v>2052</v>
      </c>
      <c r="R231" s="12">
        <v>98.5</v>
      </c>
      <c r="S231" s="12" t="s">
        <v>2052</v>
      </c>
    </row>
    <row r="232" ht="14.25" customHeight="1" spans="1:19">
      <c r="A232" s="10" t="s">
        <v>3014</v>
      </c>
      <c r="B232" s="11" t="s">
        <v>3015</v>
      </c>
      <c r="C232" s="10" t="s">
        <v>2942</v>
      </c>
      <c r="D232" s="13">
        <v>0</v>
      </c>
      <c r="E232" s="12">
        <v>0</v>
      </c>
      <c r="F232" s="12">
        <v>0</v>
      </c>
      <c r="G232" s="12">
        <v>0</v>
      </c>
      <c r="H232" s="12">
        <v>1.52</v>
      </c>
      <c r="I232" s="12">
        <v>1.52</v>
      </c>
      <c r="J232" s="12">
        <v>0</v>
      </c>
      <c r="K232" s="12">
        <v>0</v>
      </c>
      <c r="L232" s="12">
        <v>1.52</v>
      </c>
      <c r="M232" s="20">
        <v>1</v>
      </c>
      <c r="N232" s="20">
        <v>1</v>
      </c>
      <c r="O232" s="13">
        <v>100</v>
      </c>
      <c r="P232" s="21" t="s">
        <v>2569</v>
      </c>
      <c r="Q232" s="11" t="s">
        <v>2052</v>
      </c>
      <c r="R232" s="12">
        <v>100</v>
      </c>
      <c r="S232" s="12" t="s">
        <v>2052</v>
      </c>
    </row>
    <row r="233" ht="14.25" customHeight="1" spans="1:19">
      <c r="A233" s="10" t="s">
        <v>3016</v>
      </c>
      <c r="B233" s="11" t="s">
        <v>3015</v>
      </c>
      <c r="C233" s="11" t="s">
        <v>2931</v>
      </c>
      <c r="D233" s="12">
        <v>0</v>
      </c>
      <c r="E233" s="14">
        <v>0</v>
      </c>
      <c r="F233" s="12">
        <v>0</v>
      </c>
      <c r="G233" s="12">
        <v>0</v>
      </c>
      <c r="H233" s="12">
        <v>3.74</v>
      </c>
      <c r="I233" s="12">
        <v>3.74</v>
      </c>
      <c r="J233" s="12">
        <v>0</v>
      </c>
      <c r="K233" s="12">
        <v>0</v>
      </c>
      <c r="L233" s="12">
        <v>3.74</v>
      </c>
      <c r="M233" s="20">
        <v>1</v>
      </c>
      <c r="N233" s="22">
        <v>1</v>
      </c>
      <c r="O233" s="12">
        <v>100</v>
      </c>
      <c r="P233" s="21" t="s">
        <v>2569</v>
      </c>
      <c r="Q233" s="12" t="s">
        <v>2052</v>
      </c>
      <c r="R233" s="12">
        <v>100</v>
      </c>
      <c r="S233" s="12" t="s">
        <v>2052</v>
      </c>
    </row>
    <row r="234" ht="14.25" customHeight="1" spans="1:19">
      <c r="A234" s="10" t="s">
        <v>3017</v>
      </c>
      <c r="B234" s="11" t="s">
        <v>3015</v>
      </c>
      <c r="C234" s="15" t="s">
        <v>3018</v>
      </c>
      <c r="D234" s="16">
        <v>0</v>
      </c>
      <c r="E234" s="12">
        <v>0</v>
      </c>
      <c r="F234" s="12">
        <v>0</v>
      </c>
      <c r="G234" s="12">
        <v>0</v>
      </c>
      <c r="H234" s="12">
        <v>0.99</v>
      </c>
      <c r="I234" s="12">
        <v>0.99</v>
      </c>
      <c r="J234" s="12">
        <v>0</v>
      </c>
      <c r="K234" s="12">
        <v>0</v>
      </c>
      <c r="L234" s="12">
        <v>0.99</v>
      </c>
      <c r="M234" s="20">
        <v>1</v>
      </c>
      <c r="N234" s="20">
        <v>1</v>
      </c>
      <c r="O234" s="16">
        <v>100</v>
      </c>
      <c r="P234" s="21" t="s">
        <v>2569</v>
      </c>
      <c r="Q234" s="11" t="s">
        <v>2052</v>
      </c>
      <c r="R234" s="12">
        <v>100</v>
      </c>
      <c r="S234" s="12" t="s">
        <v>2052</v>
      </c>
    </row>
    <row r="235" ht="14.25" customHeight="1" spans="1:19">
      <c r="A235" s="10" t="s">
        <v>3019</v>
      </c>
      <c r="B235" s="10" t="s">
        <v>3015</v>
      </c>
      <c r="C235" s="11" t="s">
        <v>3020</v>
      </c>
      <c r="D235" s="12">
        <v>0</v>
      </c>
      <c r="E235" s="12">
        <v>0</v>
      </c>
      <c r="F235" s="12">
        <v>0</v>
      </c>
      <c r="G235" s="12">
        <v>0</v>
      </c>
      <c r="H235" s="12">
        <v>1.43</v>
      </c>
      <c r="I235" s="12">
        <v>1.43</v>
      </c>
      <c r="J235" s="12">
        <v>0</v>
      </c>
      <c r="K235" s="12">
        <v>0</v>
      </c>
      <c r="L235" s="12">
        <v>1.43</v>
      </c>
      <c r="M235" s="20">
        <v>1</v>
      </c>
      <c r="N235" s="20">
        <v>1</v>
      </c>
      <c r="O235" s="12">
        <v>100</v>
      </c>
      <c r="P235" s="21" t="s">
        <v>2569</v>
      </c>
      <c r="Q235" s="11" t="s">
        <v>2052</v>
      </c>
      <c r="R235" s="12">
        <v>100</v>
      </c>
      <c r="S235" s="12" t="s">
        <v>2052</v>
      </c>
    </row>
    <row r="236" ht="14.25" customHeight="1" spans="1:19">
      <c r="A236" s="10" t="s">
        <v>3021</v>
      </c>
      <c r="B236" s="11" t="s">
        <v>3015</v>
      </c>
      <c r="C236" s="11" t="s">
        <v>2944</v>
      </c>
      <c r="D236" s="12">
        <v>0</v>
      </c>
      <c r="E236" s="12">
        <v>0</v>
      </c>
      <c r="F236" s="12">
        <v>0</v>
      </c>
      <c r="G236" s="12">
        <v>0</v>
      </c>
      <c r="H236" s="12">
        <v>8.28</v>
      </c>
      <c r="I236" s="12">
        <v>8.28</v>
      </c>
      <c r="J236" s="12">
        <v>0</v>
      </c>
      <c r="K236" s="12">
        <v>0</v>
      </c>
      <c r="L236" s="12">
        <v>8.28</v>
      </c>
      <c r="M236" s="20">
        <v>1</v>
      </c>
      <c r="N236" s="20">
        <v>1</v>
      </c>
      <c r="O236" s="12">
        <v>100</v>
      </c>
      <c r="P236" s="21" t="s">
        <v>2569</v>
      </c>
      <c r="Q236" s="12" t="s">
        <v>2052</v>
      </c>
      <c r="R236" s="12">
        <v>100</v>
      </c>
      <c r="S236" s="12" t="s">
        <v>2052</v>
      </c>
    </row>
    <row r="237" ht="14.25" customHeight="1" spans="1:19">
      <c r="A237" s="10" t="s">
        <v>3022</v>
      </c>
      <c r="B237" s="11" t="s">
        <v>3015</v>
      </c>
      <c r="C237" s="11" t="s">
        <v>2971</v>
      </c>
      <c r="D237" s="12">
        <v>0</v>
      </c>
      <c r="E237" s="12">
        <v>0</v>
      </c>
      <c r="F237" s="12">
        <v>0</v>
      </c>
      <c r="G237" s="12">
        <v>0</v>
      </c>
      <c r="H237" s="12">
        <v>10</v>
      </c>
      <c r="I237" s="12">
        <v>10</v>
      </c>
      <c r="J237" s="12">
        <v>0</v>
      </c>
      <c r="K237" s="12">
        <v>0</v>
      </c>
      <c r="L237" s="12">
        <v>10</v>
      </c>
      <c r="M237" s="20">
        <v>1</v>
      </c>
      <c r="N237" s="20">
        <v>1</v>
      </c>
      <c r="O237" s="12">
        <v>100</v>
      </c>
      <c r="P237" s="21" t="s">
        <v>2569</v>
      </c>
      <c r="Q237" s="11" t="s">
        <v>2052</v>
      </c>
      <c r="R237" s="12">
        <v>100</v>
      </c>
      <c r="S237" s="12" t="s">
        <v>2052</v>
      </c>
    </row>
    <row r="238" ht="14.25" customHeight="1" spans="1:19">
      <c r="A238" s="10" t="s">
        <v>3023</v>
      </c>
      <c r="B238" s="11" t="s">
        <v>3024</v>
      </c>
      <c r="C238" s="11" t="s">
        <v>3025</v>
      </c>
      <c r="D238" s="12">
        <v>0</v>
      </c>
      <c r="E238" s="12">
        <v>0</v>
      </c>
      <c r="F238" s="12">
        <v>0</v>
      </c>
      <c r="G238" s="12">
        <v>0</v>
      </c>
      <c r="H238" s="12">
        <v>1.44</v>
      </c>
      <c r="I238" s="12">
        <v>1.44</v>
      </c>
      <c r="J238" s="12">
        <v>0</v>
      </c>
      <c r="K238" s="12">
        <v>0</v>
      </c>
      <c r="L238" s="12">
        <v>1.44</v>
      </c>
      <c r="M238" s="20">
        <v>1</v>
      </c>
      <c r="N238" s="20">
        <v>1</v>
      </c>
      <c r="O238" s="12">
        <v>100</v>
      </c>
      <c r="P238" s="21" t="s">
        <v>2569</v>
      </c>
      <c r="Q238" s="11" t="s">
        <v>2052</v>
      </c>
      <c r="R238" s="12">
        <v>100</v>
      </c>
      <c r="S238" s="12" t="s">
        <v>2052</v>
      </c>
    </row>
    <row r="239" ht="14.25" customHeight="1" spans="1:19">
      <c r="A239" s="10" t="s">
        <v>3026</v>
      </c>
      <c r="B239" s="11" t="s">
        <v>3024</v>
      </c>
      <c r="C239" s="11" t="s">
        <v>3027</v>
      </c>
      <c r="D239" s="12">
        <v>0</v>
      </c>
      <c r="E239" s="12">
        <v>0</v>
      </c>
      <c r="F239" s="12">
        <v>0</v>
      </c>
      <c r="G239" s="12">
        <v>0</v>
      </c>
      <c r="H239" s="12">
        <v>5.88</v>
      </c>
      <c r="I239" s="12">
        <v>5.88</v>
      </c>
      <c r="J239" s="12">
        <v>0</v>
      </c>
      <c r="K239" s="12">
        <v>0</v>
      </c>
      <c r="L239" s="12">
        <v>5.23</v>
      </c>
      <c r="M239" s="20">
        <v>0.8895</v>
      </c>
      <c r="N239" s="20">
        <v>1</v>
      </c>
      <c r="O239" s="12">
        <v>98.89</v>
      </c>
      <c r="P239" s="21" t="s">
        <v>2569</v>
      </c>
      <c r="Q239" s="11" t="s">
        <v>2052</v>
      </c>
      <c r="R239" s="12">
        <v>98.9</v>
      </c>
      <c r="S239" s="12" t="s">
        <v>2052</v>
      </c>
    </row>
    <row r="240" ht="14.25" customHeight="1" spans="1:19">
      <c r="A240" s="10" t="s">
        <v>3028</v>
      </c>
      <c r="B240" s="11" t="s">
        <v>3024</v>
      </c>
      <c r="C240" s="11" t="s">
        <v>3029</v>
      </c>
      <c r="D240" s="12">
        <v>0</v>
      </c>
      <c r="E240" s="12">
        <v>0</v>
      </c>
      <c r="F240" s="12">
        <v>0</v>
      </c>
      <c r="G240" s="12">
        <v>0</v>
      </c>
      <c r="H240" s="12">
        <v>28.48</v>
      </c>
      <c r="I240" s="12">
        <v>28.48</v>
      </c>
      <c r="J240" s="12">
        <v>0</v>
      </c>
      <c r="K240" s="12">
        <v>0</v>
      </c>
      <c r="L240" s="12">
        <v>28.48</v>
      </c>
      <c r="M240" s="20">
        <v>1</v>
      </c>
      <c r="N240" s="20">
        <v>1</v>
      </c>
      <c r="O240" s="12">
        <v>100</v>
      </c>
      <c r="P240" s="21" t="s">
        <v>2569</v>
      </c>
      <c r="Q240" s="11" t="s">
        <v>2052</v>
      </c>
      <c r="R240" s="12">
        <v>100</v>
      </c>
      <c r="S240" s="12" t="s">
        <v>2052</v>
      </c>
    </row>
    <row r="241" ht="14.25" customHeight="1" spans="1:19">
      <c r="A241" s="10" t="s">
        <v>3030</v>
      </c>
      <c r="B241" s="10" t="s">
        <v>3024</v>
      </c>
      <c r="C241" s="11" t="s">
        <v>3031</v>
      </c>
      <c r="D241" s="12">
        <v>30</v>
      </c>
      <c r="E241" s="12">
        <v>30</v>
      </c>
      <c r="F241" s="12">
        <v>0</v>
      </c>
      <c r="G241" s="12">
        <v>0</v>
      </c>
      <c r="H241" s="12">
        <v>30</v>
      </c>
      <c r="I241" s="12">
        <v>30</v>
      </c>
      <c r="J241" s="12">
        <v>0</v>
      </c>
      <c r="K241" s="12">
        <v>0</v>
      </c>
      <c r="L241" s="12">
        <v>30</v>
      </c>
      <c r="M241" s="20">
        <v>1</v>
      </c>
      <c r="N241" s="20">
        <v>1</v>
      </c>
      <c r="O241" s="12">
        <v>100</v>
      </c>
      <c r="P241" s="21" t="s">
        <v>2569</v>
      </c>
      <c r="Q241" s="11" t="s">
        <v>2052</v>
      </c>
      <c r="R241" s="12">
        <v>100</v>
      </c>
      <c r="S241" s="12" t="s">
        <v>2052</v>
      </c>
    </row>
    <row r="242" ht="14.25" customHeight="1" spans="1:19">
      <c r="A242" s="10" t="s">
        <v>3032</v>
      </c>
      <c r="B242" s="11" t="s">
        <v>3033</v>
      </c>
      <c r="C242" s="11" t="s">
        <v>2931</v>
      </c>
      <c r="D242" s="12">
        <v>0</v>
      </c>
      <c r="E242" s="12">
        <v>0</v>
      </c>
      <c r="F242" s="12">
        <v>0</v>
      </c>
      <c r="G242" s="12">
        <v>0</v>
      </c>
      <c r="H242" s="12">
        <v>2.48</v>
      </c>
      <c r="I242" s="12">
        <v>2.48</v>
      </c>
      <c r="J242" s="12">
        <v>0</v>
      </c>
      <c r="K242" s="12">
        <v>0</v>
      </c>
      <c r="L242" s="12">
        <v>2.48</v>
      </c>
      <c r="M242" s="20">
        <v>1</v>
      </c>
      <c r="N242" s="20">
        <v>1</v>
      </c>
      <c r="O242" s="12">
        <v>100</v>
      </c>
      <c r="P242" s="21" t="s">
        <v>2569</v>
      </c>
      <c r="Q242" s="11" t="s">
        <v>2052</v>
      </c>
      <c r="R242" s="12">
        <v>100</v>
      </c>
      <c r="S242" s="12" t="s">
        <v>2052</v>
      </c>
    </row>
    <row r="243" ht="14.25" customHeight="1" spans="1:19">
      <c r="A243" s="10" t="s">
        <v>3034</v>
      </c>
      <c r="B243" s="11" t="s">
        <v>3033</v>
      </c>
      <c r="C243" s="11" t="s">
        <v>2942</v>
      </c>
      <c r="D243" s="12">
        <v>0</v>
      </c>
      <c r="E243" s="12">
        <v>0</v>
      </c>
      <c r="F243" s="12">
        <v>0</v>
      </c>
      <c r="G243" s="12">
        <v>0</v>
      </c>
      <c r="H243" s="12">
        <v>2.64</v>
      </c>
      <c r="I243" s="12">
        <v>2.64</v>
      </c>
      <c r="J243" s="12">
        <v>0</v>
      </c>
      <c r="K243" s="12">
        <v>0</v>
      </c>
      <c r="L243" s="12">
        <v>2.64</v>
      </c>
      <c r="M243" s="20">
        <v>1</v>
      </c>
      <c r="N243" s="20">
        <v>1</v>
      </c>
      <c r="O243" s="12">
        <v>100</v>
      </c>
      <c r="P243" s="21" t="s">
        <v>2569</v>
      </c>
      <c r="Q243" s="11" t="s">
        <v>2052</v>
      </c>
      <c r="R243" s="12">
        <v>100</v>
      </c>
      <c r="S243" s="12" t="s">
        <v>2052</v>
      </c>
    </row>
    <row r="244" ht="14.25" customHeight="1" spans="1:19">
      <c r="A244" s="10" t="s">
        <v>3035</v>
      </c>
      <c r="B244" s="10" t="s">
        <v>3033</v>
      </c>
      <c r="C244" s="11" t="s">
        <v>2944</v>
      </c>
      <c r="D244" s="12">
        <v>0</v>
      </c>
      <c r="E244" s="12">
        <v>0</v>
      </c>
      <c r="F244" s="12">
        <v>0</v>
      </c>
      <c r="G244" s="12">
        <v>0</v>
      </c>
      <c r="H244" s="12">
        <v>10.68</v>
      </c>
      <c r="I244" s="12">
        <v>10.68</v>
      </c>
      <c r="J244" s="12">
        <v>0</v>
      </c>
      <c r="K244" s="12">
        <v>0</v>
      </c>
      <c r="L244" s="19">
        <v>10.68</v>
      </c>
      <c r="M244" s="20">
        <v>1</v>
      </c>
      <c r="N244" s="20">
        <v>1</v>
      </c>
      <c r="O244" s="12">
        <v>100</v>
      </c>
      <c r="P244" s="21" t="s">
        <v>2569</v>
      </c>
      <c r="Q244" s="11" t="s">
        <v>2052</v>
      </c>
      <c r="R244" s="12">
        <v>100</v>
      </c>
      <c r="S244" s="12" t="s">
        <v>2052</v>
      </c>
    </row>
    <row r="245" ht="14.25" customHeight="1" spans="1:19">
      <c r="A245" s="10" t="s">
        <v>3036</v>
      </c>
      <c r="B245" s="11" t="s">
        <v>3037</v>
      </c>
      <c r="C245" s="11" t="s">
        <v>3038</v>
      </c>
      <c r="D245" s="12">
        <v>0</v>
      </c>
      <c r="E245" s="12">
        <v>0</v>
      </c>
      <c r="F245" s="12">
        <v>0</v>
      </c>
      <c r="G245" s="12">
        <v>0</v>
      </c>
      <c r="H245" s="12">
        <v>5.13</v>
      </c>
      <c r="I245" s="12">
        <v>5.13</v>
      </c>
      <c r="J245" s="12">
        <v>0</v>
      </c>
      <c r="K245" s="12">
        <v>0</v>
      </c>
      <c r="L245" s="12">
        <v>5.13</v>
      </c>
      <c r="M245" s="20">
        <v>1</v>
      </c>
      <c r="N245" s="20">
        <v>1</v>
      </c>
      <c r="O245" s="12">
        <v>100</v>
      </c>
      <c r="P245" s="21" t="s">
        <v>2569</v>
      </c>
      <c r="Q245" s="11" t="s">
        <v>2052</v>
      </c>
      <c r="R245" s="12">
        <v>100</v>
      </c>
      <c r="S245" s="12" t="s">
        <v>2052</v>
      </c>
    </row>
    <row r="246" ht="14.25" customHeight="1" spans="1:19">
      <c r="A246" s="10" t="s">
        <v>3039</v>
      </c>
      <c r="B246" s="11" t="s">
        <v>3037</v>
      </c>
      <c r="C246" s="11" t="s">
        <v>3040</v>
      </c>
      <c r="D246" s="12">
        <v>0</v>
      </c>
      <c r="E246" s="12">
        <v>0</v>
      </c>
      <c r="F246" s="12">
        <v>0</v>
      </c>
      <c r="G246" s="12">
        <v>0</v>
      </c>
      <c r="H246" s="12">
        <v>2</v>
      </c>
      <c r="I246" s="12">
        <v>2</v>
      </c>
      <c r="J246" s="12">
        <v>0</v>
      </c>
      <c r="K246" s="12">
        <v>0</v>
      </c>
      <c r="L246" s="12">
        <v>2</v>
      </c>
      <c r="M246" s="20">
        <v>1</v>
      </c>
      <c r="N246" s="20">
        <v>1</v>
      </c>
      <c r="O246" s="12">
        <v>100</v>
      </c>
      <c r="P246" s="21" t="s">
        <v>2569</v>
      </c>
      <c r="Q246" s="11" t="s">
        <v>2052</v>
      </c>
      <c r="R246" s="12">
        <v>100</v>
      </c>
      <c r="S246" s="12" t="s">
        <v>2052</v>
      </c>
    </row>
    <row r="247" ht="14.25" customHeight="1" spans="1:19">
      <c r="A247" s="10" t="s">
        <v>3041</v>
      </c>
      <c r="B247" s="11" t="s">
        <v>3037</v>
      </c>
      <c r="C247" s="10" t="s">
        <v>3042</v>
      </c>
      <c r="D247" s="13">
        <v>0</v>
      </c>
      <c r="E247" s="12">
        <v>0</v>
      </c>
      <c r="F247" s="12">
        <v>0</v>
      </c>
      <c r="G247" s="12">
        <v>0</v>
      </c>
      <c r="H247" s="12">
        <v>7.16</v>
      </c>
      <c r="I247" s="12">
        <v>7.16</v>
      </c>
      <c r="J247" s="12">
        <v>0</v>
      </c>
      <c r="K247" s="12">
        <v>0</v>
      </c>
      <c r="L247" s="19">
        <v>7.16</v>
      </c>
      <c r="M247" s="20">
        <v>1</v>
      </c>
      <c r="N247" s="20">
        <v>1</v>
      </c>
      <c r="O247" s="13">
        <v>100</v>
      </c>
      <c r="P247" s="21" t="s">
        <v>2569</v>
      </c>
      <c r="Q247" s="11" t="s">
        <v>2052</v>
      </c>
      <c r="R247" s="12">
        <v>100</v>
      </c>
      <c r="S247" s="12" t="s">
        <v>2052</v>
      </c>
    </row>
    <row r="248" ht="14.25" customHeight="1" spans="1:19">
      <c r="A248" s="10" t="s">
        <v>3043</v>
      </c>
      <c r="B248" s="11" t="s">
        <v>3037</v>
      </c>
      <c r="C248" s="11" t="s">
        <v>3044</v>
      </c>
      <c r="D248" s="12">
        <v>0</v>
      </c>
      <c r="E248" s="14">
        <v>0</v>
      </c>
      <c r="F248" s="12">
        <v>0</v>
      </c>
      <c r="G248" s="12">
        <v>0</v>
      </c>
      <c r="H248" s="12">
        <v>16.83</v>
      </c>
      <c r="I248" s="12">
        <v>16.83</v>
      </c>
      <c r="J248" s="12">
        <v>0</v>
      </c>
      <c r="K248" s="12">
        <v>0</v>
      </c>
      <c r="L248" s="19">
        <v>16.83</v>
      </c>
      <c r="M248" s="20">
        <v>1</v>
      </c>
      <c r="N248" s="22">
        <v>0.9444</v>
      </c>
      <c r="O248" s="12">
        <v>95.55</v>
      </c>
      <c r="P248" s="21" t="s">
        <v>2569</v>
      </c>
      <c r="Q248" s="12" t="s">
        <v>2052</v>
      </c>
      <c r="R248" s="12">
        <v>95.55</v>
      </c>
      <c r="S248" s="12" t="s">
        <v>2052</v>
      </c>
    </row>
    <row r="249" ht="14.25" customHeight="1" spans="1:19">
      <c r="A249" s="10" t="s">
        <v>3045</v>
      </c>
      <c r="B249" s="11" t="s">
        <v>3037</v>
      </c>
      <c r="C249" s="15" t="s">
        <v>3011</v>
      </c>
      <c r="D249" s="16">
        <v>27.77</v>
      </c>
      <c r="E249" s="12">
        <v>27.77</v>
      </c>
      <c r="F249" s="12">
        <v>0</v>
      </c>
      <c r="G249" s="12">
        <v>0</v>
      </c>
      <c r="H249" s="12">
        <v>60.59</v>
      </c>
      <c r="I249" s="12">
        <v>20.8</v>
      </c>
      <c r="J249" s="12">
        <v>39.79</v>
      </c>
      <c r="K249" s="12">
        <v>0</v>
      </c>
      <c r="L249" s="19">
        <v>60.59</v>
      </c>
      <c r="M249" s="20">
        <v>1</v>
      </c>
      <c r="N249" s="20">
        <v>0.7143</v>
      </c>
      <c r="O249" s="16">
        <v>80</v>
      </c>
      <c r="P249" s="21" t="s">
        <v>2569</v>
      </c>
      <c r="Q249" s="11" t="s">
        <v>2052</v>
      </c>
      <c r="R249" s="12">
        <v>70</v>
      </c>
      <c r="S249" s="12" t="s">
        <v>2052</v>
      </c>
    </row>
    <row r="250" ht="14.25" customHeight="1" spans="1:19">
      <c r="A250" s="10" t="s">
        <v>3046</v>
      </c>
      <c r="B250" s="10" t="s">
        <v>3037</v>
      </c>
      <c r="C250" s="11" t="s">
        <v>2971</v>
      </c>
      <c r="D250" s="12">
        <v>0</v>
      </c>
      <c r="E250" s="12">
        <v>0</v>
      </c>
      <c r="F250" s="12">
        <v>0</v>
      </c>
      <c r="G250" s="12">
        <v>0</v>
      </c>
      <c r="H250" s="12">
        <v>39.14</v>
      </c>
      <c r="I250" s="12">
        <v>27.64</v>
      </c>
      <c r="J250" s="12">
        <v>11.5</v>
      </c>
      <c r="K250" s="12">
        <v>0</v>
      </c>
      <c r="L250" s="12">
        <v>39.14</v>
      </c>
      <c r="M250" s="20">
        <v>1</v>
      </c>
      <c r="N250" s="20">
        <v>0.9841</v>
      </c>
      <c r="O250" s="12">
        <v>99.36</v>
      </c>
      <c r="P250" s="21" t="s">
        <v>2569</v>
      </c>
      <c r="Q250" s="11" t="s">
        <v>2052</v>
      </c>
      <c r="R250" s="12">
        <v>99.36</v>
      </c>
      <c r="S250" s="12" t="s">
        <v>2052</v>
      </c>
    </row>
    <row r="251" ht="14.25" customHeight="1" spans="1:19">
      <c r="A251" s="10" t="s">
        <v>3047</v>
      </c>
      <c r="B251" s="11" t="s">
        <v>3048</v>
      </c>
      <c r="C251" s="11" t="s">
        <v>2944</v>
      </c>
      <c r="D251" s="12">
        <v>0</v>
      </c>
      <c r="E251" s="12">
        <v>0</v>
      </c>
      <c r="F251" s="12">
        <v>0</v>
      </c>
      <c r="G251" s="12">
        <v>0</v>
      </c>
      <c r="H251" s="12">
        <v>7.5</v>
      </c>
      <c r="I251" s="12">
        <v>7.5</v>
      </c>
      <c r="J251" s="12">
        <v>0</v>
      </c>
      <c r="K251" s="12">
        <v>0</v>
      </c>
      <c r="L251" s="12">
        <v>7.5</v>
      </c>
      <c r="M251" s="20">
        <v>1</v>
      </c>
      <c r="N251" s="20">
        <v>1</v>
      </c>
      <c r="O251" s="12">
        <v>100</v>
      </c>
      <c r="P251" s="21" t="s">
        <v>2569</v>
      </c>
      <c r="Q251" s="12" t="s">
        <v>2052</v>
      </c>
      <c r="R251" s="12">
        <v>100</v>
      </c>
      <c r="S251" s="12" t="s">
        <v>2052</v>
      </c>
    </row>
    <row r="252" ht="14.25" customHeight="1" spans="1:19">
      <c r="A252" s="10" t="s">
        <v>3049</v>
      </c>
      <c r="B252" s="11" t="s">
        <v>3048</v>
      </c>
      <c r="C252" s="11" t="s">
        <v>2971</v>
      </c>
      <c r="D252" s="12">
        <v>0</v>
      </c>
      <c r="E252" s="12">
        <v>0</v>
      </c>
      <c r="F252" s="12">
        <v>0</v>
      </c>
      <c r="G252" s="12">
        <v>0</v>
      </c>
      <c r="H252" s="12">
        <v>7.31</v>
      </c>
      <c r="I252" s="12">
        <v>7.3067</v>
      </c>
      <c r="J252" s="12">
        <v>0</v>
      </c>
      <c r="K252" s="12">
        <v>0</v>
      </c>
      <c r="L252" s="12">
        <v>7.31</v>
      </c>
      <c r="M252" s="20">
        <v>1</v>
      </c>
      <c r="N252" s="20">
        <v>1</v>
      </c>
      <c r="O252" s="12">
        <v>100</v>
      </c>
      <c r="P252" s="21" t="s">
        <v>2569</v>
      </c>
      <c r="Q252" s="11" t="s">
        <v>2052</v>
      </c>
      <c r="R252" s="12">
        <v>100</v>
      </c>
      <c r="S252" s="12" t="s">
        <v>2052</v>
      </c>
    </row>
    <row r="253" ht="14.25" customHeight="1" spans="1:19">
      <c r="A253" s="10" t="s">
        <v>3050</v>
      </c>
      <c r="B253" s="11" t="s">
        <v>3048</v>
      </c>
      <c r="C253" s="11" t="s">
        <v>2931</v>
      </c>
      <c r="D253" s="12">
        <v>0</v>
      </c>
      <c r="E253" s="12">
        <v>0</v>
      </c>
      <c r="F253" s="12">
        <v>0</v>
      </c>
      <c r="G253" s="12">
        <v>0</v>
      </c>
      <c r="H253" s="12">
        <v>2.02</v>
      </c>
      <c r="I253" s="12">
        <v>2.025</v>
      </c>
      <c r="J253" s="12">
        <v>0</v>
      </c>
      <c r="K253" s="12">
        <v>0</v>
      </c>
      <c r="L253" s="12">
        <v>2.02</v>
      </c>
      <c r="M253" s="20">
        <v>1</v>
      </c>
      <c r="N253" s="20">
        <v>1</v>
      </c>
      <c r="O253" s="12">
        <v>100</v>
      </c>
      <c r="P253" s="21" t="s">
        <v>2569</v>
      </c>
      <c r="Q253" s="11" t="s">
        <v>2052</v>
      </c>
      <c r="R253" s="12">
        <v>100</v>
      </c>
      <c r="S253" s="12" t="s">
        <v>2052</v>
      </c>
    </row>
    <row r="254" ht="14.25" customHeight="1" spans="1:19">
      <c r="A254" s="10" t="s">
        <v>3051</v>
      </c>
      <c r="B254" s="11" t="s">
        <v>3048</v>
      </c>
      <c r="C254" s="11" t="s">
        <v>3052</v>
      </c>
      <c r="D254" s="12">
        <v>0</v>
      </c>
      <c r="E254" s="12">
        <v>0</v>
      </c>
      <c r="F254" s="12">
        <v>0</v>
      </c>
      <c r="G254" s="12">
        <v>0</v>
      </c>
      <c r="H254" s="12">
        <v>1.87</v>
      </c>
      <c r="I254" s="12">
        <v>1.87</v>
      </c>
      <c r="J254" s="12">
        <v>0</v>
      </c>
      <c r="K254" s="12">
        <v>0</v>
      </c>
      <c r="L254" s="12">
        <v>1.87</v>
      </c>
      <c r="M254" s="20">
        <v>1</v>
      </c>
      <c r="N254" s="20">
        <v>1</v>
      </c>
      <c r="O254" s="12">
        <v>100</v>
      </c>
      <c r="P254" s="21" t="s">
        <v>2569</v>
      </c>
      <c r="Q254" s="11" t="s">
        <v>2052</v>
      </c>
      <c r="R254" s="12">
        <v>100</v>
      </c>
      <c r="S254" s="12" t="s">
        <v>2052</v>
      </c>
    </row>
    <row r="255" ht="14.25" customHeight="1" spans="1:19">
      <c r="A255" s="10" t="s">
        <v>3053</v>
      </c>
      <c r="B255" s="11" t="s">
        <v>3048</v>
      </c>
      <c r="C255" s="11" t="s">
        <v>3054</v>
      </c>
      <c r="D255" s="12">
        <v>0</v>
      </c>
      <c r="E255" s="12">
        <v>0</v>
      </c>
      <c r="F255" s="12">
        <v>0</v>
      </c>
      <c r="G255" s="12">
        <v>0</v>
      </c>
      <c r="H255" s="12">
        <v>1</v>
      </c>
      <c r="I255" s="12">
        <v>1</v>
      </c>
      <c r="J255" s="12">
        <v>0</v>
      </c>
      <c r="K255" s="12">
        <v>0</v>
      </c>
      <c r="L255" s="12">
        <v>1</v>
      </c>
      <c r="M255" s="20">
        <v>1</v>
      </c>
      <c r="N255" s="20">
        <v>1</v>
      </c>
      <c r="O255" s="12">
        <v>100</v>
      </c>
      <c r="P255" s="21" t="s">
        <v>2569</v>
      </c>
      <c r="Q255" s="11" t="s">
        <v>2052</v>
      </c>
      <c r="R255" s="12">
        <v>100</v>
      </c>
      <c r="S255" s="12" t="s">
        <v>2052</v>
      </c>
    </row>
    <row r="256" ht="14.25" customHeight="1" spans="1:19">
      <c r="A256" s="10" t="s">
        <v>3055</v>
      </c>
      <c r="B256" s="10" t="s">
        <v>3056</v>
      </c>
      <c r="C256" s="11" t="s">
        <v>2944</v>
      </c>
      <c r="D256" s="12">
        <v>0</v>
      </c>
      <c r="E256" s="12">
        <v>0</v>
      </c>
      <c r="F256" s="12">
        <v>0</v>
      </c>
      <c r="G256" s="12">
        <v>0</v>
      </c>
      <c r="H256" s="12">
        <v>25.97</v>
      </c>
      <c r="I256" s="12">
        <v>25.97</v>
      </c>
      <c r="J256" s="12">
        <v>0</v>
      </c>
      <c r="K256" s="12">
        <v>0</v>
      </c>
      <c r="L256" s="19">
        <v>25.97</v>
      </c>
      <c r="M256" s="20">
        <v>1</v>
      </c>
      <c r="N256" s="20">
        <v>0.9921</v>
      </c>
      <c r="O256" s="12">
        <v>99.45</v>
      </c>
      <c r="P256" s="21" t="s">
        <v>2569</v>
      </c>
      <c r="Q256" s="11" t="s">
        <v>2052</v>
      </c>
      <c r="R256" s="12">
        <v>99.45</v>
      </c>
      <c r="S256" s="12" t="s">
        <v>2052</v>
      </c>
    </row>
    <row r="257" ht="14.25" customHeight="1" spans="1:19">
      <c r="A257" s="10" t="s">
        <v>3057</v>
      </c>
      <c r="B257" s="11" t="s">
        <v>3056</v>
      </c>
      <c r="C257" s="11" t="s">
        <v>2971</v>
      </c>
      <c r="D257" s="12">
        <v>0</v>
      </c>
      <c r="E257" s="12">
        <v>0</v>
      </c>
      <c r="F257" s="12">
        <v>0</v>
      </c>
      <c r="G257" s="12">
        <v>0</v>
      </c>
      <c r="H257" s="12">
        <v>20.25</v>
      </c>
      <c r="I257" s="12">
        <v>20.25</v>
      </c>
      <c r="J257" s="12">
        <v>0</v>
      </c>
      <c r="K257" s="12">
        <v>0</v>
      </c>
      <c r="L257" s="12">
        <v>20.25</v>
      </c>
      <c r="M257" s="20">
        <v>1</v>
      </c>
      <c r="N257" s="20">
        <v>1</v>
      </c>
      <c r="O257" s="12">
        <v>100</v>
      </c>
      <c r="P257" s="21" t="s">
        <v>2569</v>
      </c>
      <c r="Q257" s="11" t="s">
        <v>2052</v>
      </c>
      <c r="R257" s="12">
        <v>100</v>
      </c>
      <c r="S257" s="12" t="s">
        <v>2052</v>
      </c>
    </row>
    <row r="258" ht="14.25" customHeight="1" spans="1:19">
      <c r="A258" s="10" t="s">
        <v>3058</v>
      </c>
      <c r="B258" s="11" t="s">
        <v>3056</v>
      </c>
      <c r="C258" s="11" t="s">
        <v>3052</v>
      </c>
      <c r="D258" s="12">
        <v>0</v>
      </c>
      <c r="E258" s="12">
        <v>0</v>
      </c>
      <c r="F258" s="12">
        <v>0</v>
      </c>
      <c r="G258" s="12">
        <v>0</v>
      </c>
      <c r="H258" s="12">
        <v>5.22</v>
      </c>
      <c r="I258" s="12">
        <v>5.22</v>
      </c>
      <c r="J258" s="12">
        <v>0</v>
      </c>
      <c r="K258" s="12">
        <v>0</v>
      </c>
      <c r="L258" s="12">
        <v>5.22</v>
      </c>
      <c r="M258" s="20">
        <v>1</v>
      </c>
      <c r="N258" s="20">
        <v>1</v>
      </c>
      <c r="O258" s="12">
        <v>100</v>
      </c>
      <c r="P258" s="21" t="s">
        <v>2569</v>
      </c>
      <c r="Q258" s="11" t="s">
        <v>2052</v>
      </c>
      <c r="R258" s="12">
        <v>100</v>
      </c>
      <c r="S258" s="12" t="s">
        <v>2052</v>
      </c>
    </row>
    <row r="259" ht="14.25" customHeight="1" spans="1:19">
      <c r="A259" s="10" t="s">
        <v>3059</v>
      </c>
      <c r="B259" s="10" t="s">
        <v>3056</v>
      </c>
      <c r="C259" s="11" t="s">
        <v>2931</v>
      </c>
      <c r="D259" s="12">
        <v>0</v>
      </c>
      <c r="E259" s="12">
        <v>0</v>
      </c>
      <c r="F259" s="12">
        <v>0</v>
      </c>
      <c r="G259" s="12">
        <v>0</v>
      </c>
      <c r="H259" s="12">
        <v>10.36</v>
      </c>
      <c r="I259" s="12">
        <v>10.36</v>
      </c>
      <c r="J259" s="12">
        <v>0</v>
      </c>
      <c r="K259" s="12">
        <v>0</v>
      </c>
      <c r="L259" s="12">
        <v>10.36</v>
      </c>
      <c r="M259" s="20">
        <v>1</v>
      </c>
      <c r="N259" s="20">
        <v>1</v>
      </c>
      <c r="O259" s="12">
        <v>100</v>
      </c>
      <c r="P259" s="21" t="s">
        <v>2569</v>
      </c>
      <c r="Q259" s="11" t="s">
        <v>2052</v>
      </c>
      <c r="R259" s="12">
        <v>100</v>
      </c>
      <c r="S259" s="12" t="s">
        <v>2052</v>
      </c>
    </row>
    <row r="260" ht="14.25" customHeight="1" spans="1:19">
      <c r="A260" s="10" t="s">
        <v>3060</v>
      </c>
      <c r="B260" s="11" t="s">
        <v>3061</v>
      </c>
      <c r="C260" s="11" t="s">
        <v>2944</v>
      </c>
      <c r="D260" s="12">
        <v>0</v>
      </c>
      <c r="E260" s="12">
        <v>0</v>
      </c>
      <c r="F260" s="12">
        <v>0</v>
      </c>
      <c r="G260" s="12">
        <v>0</v>
      </c>
      <c r="H260" s="12">
        <v>13.61</v>
      </c>
      <c r="I260" s="12">
        <v>13.61</v>
      </c>
      <c r="J260" s="12">
        <v>0</v>
      </c>
      <c r="K260" s="12">
        <v>0</v>
      </c>
      <c r="L260" s="19">
        <v>13.61</v>
      </c>
      <c r="M260" s="20">
        <v>1</v>
      </c>
      <c r="N260" s="20">
        <v>1</v>
      </c>
      <c r="O260" s="12">
        <v>100</v>
      </c>
      <c r="P260" s="21" t="s">
        <v>2569</v>
      </c>
      <c r="Q260" s="11" t="s">
        <v>2052</v>
      </c>
      <c r="R260" s="12">
        <v>100</v>
      </c>
      <c r="S260" s="12" t="s">
        <v>2052</v>
      </c>
    </row>
    <row r="261" ht="14.25" customHeight="1" spans="1:19">
      <c r="A261" s="10" t="s">
        <v>3062</v>
      </c>
      <c r="B261" s="11" t="s">
        <v>3061</v>
      </c>
      <c r="C261" s="11" t="s">
        <v>2971</v>
      </c>
      <c r="D261" s="12">
        <v>0</v>
      </c>
      <c r="E261" s="12">
        <v>0</v>
      </c>
      <c r="F261" s="12">
        <v>0</v>
      </c>
      <c r="G261" s="12">
        <v>0</v>
      </c>
      <c r="H261" s="12">
        <v>3</v>
      </c>
      <c r="I261" s="12">
        <v>3</v>
      </c>
      <c r="J261" s="12">
        <v>0</v>
      </c>
      <c r="K261" s="12">
        <v>0</v>
      </c>
      <c r="L261" s="12">
        <v>3</v>
      </c>
      <c r="M261" s="20">
        <v>1</v>
      </c>
      <c r="N261" s="20">
        <v>0.6175</v>
      </c>
      <c r="O261" s="12">
        <v>73.4</v>
      </c>
      <c r="P261" s="21" t="s">
        <v>2569</v>
      </c>
      <c r="Q261" s="11" t="s">
        <v>2052</v>
      </c>
      <c r="R261" s="12">
        <v>63.4</v>
      </c>
      <c r="S261" s="12" t="s">
        <v>2052</v>
      </c>
    </row>
    <row r="262" ht="14.25" customHeight="1" spans="1:19">
      <c r="A262" s="10" t="s">
        <v>3063</v>
      </c>
      <c r="B262" s="11" t="s">
        <v>3061</v>
      </c>
      <c r="C262" s="10" t="s">
        <v>2931</v>
      </c>
      <c r="D262" s="13">
        <v>0</v>
      </c>
      <c r="E262" s="12">
        <v>0</v>
      </c>
      <c r="F262" s="12">
        <v>0</v>
      </c>
      <c r="G262" s="12">
        <v>0</v>
      </c>
      <c r="H262" s="12">
        <v>2.48</v>
      </c>
      <c r="I262" s="12">
        <v>2.475</v>
      </c>
      <c r="J262" s="12">
        <v>0</v>
      </c>
      <c r="K262" s="12">
        <v>0</v>
      </c>
      <c r="L262" s="12">
        <v>2.48</v>
      </c>
      <c r="M262" s="20">
        <v>1</v>
      </c>
      <c r="N262" s="20">
        <v>1</v>
      </c>
      <c r="O262" s="13">
        <v>100</v>
      </c>
      <c r="P262" s="21" t="s">
        <v>2569</v>
      </c>
      <c r="Q262" s="11" t="s">
        <v>2052</v>
      </c>
      <c r="R262" s="12">
        <v>100</v>
      </c>
      <c r="S262" s="12" t="s">
        <v>2052</v>
      </c>
    </row>
    <row r="263" ht="14.25" customHeight="1" spans="1:19">
      <c r="A263" s="10" t="s">
        <v>3064</v>
      </c>
      <c r="B263" s="11" t="s">
        <v>3061</v>
      </c>
      <c r="C263" s="11" t="s">
        <v>3052</v>
      </c>
      <c r="D263" s="12">
        <v>0</v>
      </c>
      <c r="E263" s="14">
        <v>0</v>
      </c>
      <c r="F263" s="12">
        <v>0</v>
      </c>
      <c r="G263" s="12">
        <v>0</v>
      </c>
      <c r="H263" s="12">
        <v>2.88</v>
      </c>
      <c r="I263" s="12">
        <v>2.88</v>
      </c>
      <c r="J263" s="12">
        <v>0</v>
      </c>
      <c r="K263" s="12">
        <v>0</v>
      </c>
      <c r="L263" s="12">
        <v>2.88</v>
      </c>
      <c r="M263" s="20">
        <v>1</v>
      </c>
      <c r="N263" s="22">
        <v>1</v>
      </c>
      <c r="O263" s="12">
        <v>100</v>
      </c>
      <c r="P263" s="21" t="s">
        <v>2569</v>
      </c>
      <c r="Q263" s="12" t="s">
        <v>2052</v>
      </c>
      <c r="R263" s="12">
        <v>100</v>
      </c>
      <c r="S263" s="12" t="s">
        <v>2052</v>
      </c>
    </row>
    <row r="264" ht="14.25" customHeight="1" spans="1:19">
      <c r="A264" s="10" t="s">
        <v>3065</v>
      </c>
      <c r="B264" s="11" t="s">
        <v>3066</v>
      </c>
      <c r="C264" s="15" t="s">
        <v>2944</v>
      </c>
      <c r="D264" s="16">
        <v>0</v>
      </c>
      <c r="E264" s="12">
        <v>0</v>
      </c>
      <c r="F264" s="12">
        <v>0</v>
      </c>
      <c r="G264" s="12">
        <v>0</v>
      </c>
      <c r="H264" s="12">
        <v>16.03</v>
      </c>
      <c r="I264" s="12">
        <v>16.03</v>
      </c>
      <c r="J264" s="12">
        <v>0</v>
      </c>
      <c r="K264" s="12">
        <v>0</v>
      </c>
      <c r="L264" s="12">
        <v>16.03</v>
      </c>
      <c r="M264" s="20">
        <v>1</v>
      </c>
      <c r="N264" s="20">
        <v>1</v>
      </c>
      <c r="O264" s="16">
        <v>100</v>
      </c>
      <c r="P264" s="21" t="s">
        <v>2569</v>
      </c>
      <c r="Q264" s="11" t="s">
        <v>2052</v>
      </c>
      <c r="R264" s="12">
        <v>100</v>
      </c>
      <c r="S264" s="12" t="s">
        <v>2052</v>
      </c>
    </row>
    <row r="265" ht="14.25" customHeight="1" spans="1:19">
      <c r="A265" s="10" t="s">
        <v>3067</v>
      </c>
      <c r="B265" s="10" t="s">
        <v>3066</v>
      </c>
      <c r="C265" s="11" t="s">
        <v>2942</v>
      </c>
      <c r="D265" s="12">
        <v>0</v>
      </c>
      <c r="E265" s="12">
        <v>0</v>
      </c>
      <c r="F265" s="12">
        <v>0</v>
      </c>
      <c r="G265" s="12">
        <v>0</v>
      </c>
      <c r="H265" s="12">
        <v>3</v>
      </c>
      <c r="I265" s="12">
        <v>3</v>
      </c>
      <c r="J265" s="12">
        <v>0</v>
      </c>
      <c r="K265" s="12">
        <v>0</v>
      </c>
      <c r="L265" s="12">
        <v>3</v>
      </c>
      <c r="M265" s="20">
        <v>1</v>
      </c>
      <c r="N265" s="20">
        <v>1</v>
      </c>
      <c r="O265" s="12">
        <v>100</v>
      </c>
      <c r="P265" s="21" t="s">
        <v>2569</v>
      </c>
      <c r="Q265" s="11" t="s">
        <v>2052</v>
      </c>
      <c r="R265" s="12">
        <v>100</v>
      </c>
      <c r="S265" s="12" t="s">
        <v>2052</v>
      </c>
    </row>
    <row r="266" ht="14.25" customHeight="1" spans="1:19">
      <c r="A266" s="10" t="s">
        <v>3068</v>
      </c>
      <c r="B266" s="11" t="s">
        <v>3066</v>
      </c>
      <c r="C266" s="11" t="s">
        <v>2931</v>
      </c>
      <c r="D266" s="12">
        <v>0</v>
      </c>
      <c r="E266" s="12">
        <v>0</v>
      </c>
      <c r="F266" s="12">
        <v>0</v>
      </c>
      <c r="G266" s="12">
        <v>0</v>
      </c>
      <c r="H266" s="12">
        <v>4.46</v>
      </c>
      <c r="I266" s="12">
        <v>4.46</v>
      </c>
      <c r="J266" s="12">
        <v>0</v>
      </c>
      <c r="K266" s="12">
        <v>0</v>
      </c>
      <c r="L266" s="12">
        <v>4.46</v>
      </c>
      <c r="M266" s="20">
        <v>1</v>
      </c>
      <c r="N266" s="20">
        <v>1</v>
      </c>
      <c r="O266" s="12">
        <v>100</v>
      </c>
      <c r="P266" s="21" t="s">
        <v>2569</v>
      </c>
      <c r="Q266" s="12" t="s">
        <v>2052</v>
      </c>
      <c r="R266" s="12">
        <v>100</v>
      </c>
      <c r="S266" s="12" t="s">
        <v>2052</v>
      </c>
    </row>
    <row r="267" ht="14.25" customHeight="1" spans="1:19">
      <c r="A267" s="10" t="s">
        <v>3069</v>
      </c>
      <c r="B267" s="11" t="s">
        <v>3070</v>
      </c>
      <c r="C267" s="11" t="s">
        <v>2944</v>
      </c>
      <c r="D267" s="12">
        <v>0</v>
      </c>
      <c r="E267" s="12">
        <v>0</v>
      </c>
      <c r="F267" s="12">
        <v>0</v>
      </c>
      <c r="G267" s="12">
        <v>0</v>
      </c>
      <c r="H267" s="12">
        <v>7.79</v>
      </c>
      <c r="I267" s="12">
        <v>7.79</v>
      </c>
      <c r="J267" s="12">
        <v>0</v>
      </c>
      <c r="K267" s="12">
        <v>0</v>
      </c>
      <c r="L267" s="19">
        <v>7.79</v>
      </c>
      <c r="M267" s="20">
        <v>1</v>
      </c>
      <c r="N267" s="20">
        <v>1</v>
      </c>
      <c r="O267" s="12">
        <v>100</v>
      </c>
      <c r="P267" s="21" t="s">
        <v>2569</v>
      </c>
      <c r="Q267" s="11" t="s">
        <v>2052</v>
      </c>
      <c r="R267" s="12">
        <v>100</v>
      </c>
      <c r="S267" s="12" t="s">
        <v>2052</v>
      </c>
    </row>
    <row r="268" ht="14.25" customHeight="1" spans="1:19">
      <c r="A268" s="10" t="s">
        <v>3071</v>
      </c>
      <c r="B268" s="11" t="s">
        <v>3070</v>
      </c>
      <c r="C268" s="11" t="s">
        <v>3052</v>
      </c>
      <c r="D268" s="12">
        <v>0</v>
      </c>
      <c r="E268" s="12">
        <v>0</v>
      </c>
      <c r="F268" s="12">
        <v>0</v>
      </c>
      <c r="G268" s="12">
        <v>0</v>
      </c>
      <c r="H268" s="12">
        <v>2.88</v>
      </c>
      <c r="I268" s="12">
        <v>2.88</v>
      </c>
      <c r="J268" s="12">
        <v>0</v>
      </c>
      <c r="K268" s="12">
        <v>0</v>
      </c>
      <c r="L268" s="12">
        <v>2.88</v>
      </c>
      <c r="M268" s="20">
        <v>1</v>
      </c>
      <c r="N268" s="20">
        <v>1</v>
      </c>
      <c r="O268" s="12">
        <v>100</v>
      </c>
      <c r="P268" s="21" t="s">
        <v>2569</v>
      </c>
      <c r="Q268" s="11" t="s">
        <v>2052</v>
      </c>
      <c r="R268" s="12">
        <v>100</v>
      </c>
      <c r="S268" s="12" t="s">
        <v>2052</v>
      </c>
    </row>
    <row r="269" ht="14.25" customHeight="1" spans="1:19">
      <c r="A269" s="10" t="s">
        <v>3072</v>
      </c>
      <c r="B269" s="11" t="s">
        <v>3070</v>
      </c>
      <c r="C269" s="11" t="s">
        <v>2931</v>
      </c>
      <c r="D269" s="12">
        <v>0</v>
      </c>
      <c r="E269" s="12">
        <v>0</v>
      </c>
      <c r="F269" s="12">
        <v>0</v>
      </c>
      <c r="G269" s="12">
        <v>0</v>
      </c>
      <c r="H269" s="12">
        <v>3.78</v>
      </c>
      <c r="I269" s="12">
        <v>3.78</v>
      </c>
      <c r="J269" s="12">
        <v>0</v>
      </c>
      <c r="K269" s="12">
        <v>0</v>
      </c>
      <c r="L269" s="12">
        <v>3.78</v>
      </c>
      <c r="M269" s="20">
        <v>1</v>
      </c>
      <c r="N269" s="20">
        <v>1</v>
      </c>
      <c r="O269" s="12">
        <v>100</v>
      </c>
      <c r="P269" s="21" t="s">
        <v>2569</v>
      </c>
      <c r="Q269" s="11" t="s">
        <v>2052</v>
      </c>
      <c r="R269" s="12">
        <v>100</v>
      </c>
      <c r="S269" s="12" t="s">
        <v>2052</v>
      </c>
    </row>
    <row r="270" ht="14.25" customHeight="1" spans="1:19">
      <c r="A270" s="10" t="s">
        <v>3073</v>
      </c>
      <c r="B270" s="11" t="s">
        <v>3074</v>
      </c>
      <c r="C270" s="11" t="s">
        <v>2635</v>
      </c>
      <c r="D270" s="12">
        <v>10</v>
      </c>
      <c r="E270" s="12">
        <v>10</v>
      </c>
      <c r="F270" s="12">
        <v>0</v>
      </c>
      <c r="G270" s="12">
        <v>0</v>
      </c>
      <c r="H270" s="12">
        <v>9.72</v>
      </c>
      <c r="I270" s="12">
        <v>9.72</v>
      </c>
      <c r="J270" s="12">
        <v>0</v>
      </c>
      <c r="K270" s="12">
        <v>0</v>
      </c>
      <c r="L270" s="12">
        <v>9.72</v>
      </c>
      <c r="M270" s="20">
        <v>1</v>
      </c>
      <c r="N270" s="20">
        <v>0.9957</v>
      </c>
      <c r="O270" s="12">
        <v>99.7</v>
      </c>
      <c r="P270" s="21" t="s">
        <v>2585</v>
      </c>
      <c r="Q270" s="11" t="s">
        <v>2052</v>
      </c>
      <c r="R270" s="12">
        <v>99.7</v>
      </c>
      <c r="S270" s="12">
        <v>91.55</v>
      </c>
    </row>
    <row r="271" ht="14.25" customHeight="1" spans="1:19">
      <c r="A271" s="10" t="s">
        <v>3075</v>
      </c>
      <c r="B271" s="10" t="s">
        <v>3076</v>
      </c>
      <c r="C271" s="11" t="s">
        <v>2931</v>
      </c>
      <c r="D271" s="12">
        <v>0</v>
      </c>
      <c r="E271" s="12">
        <v>0</v>
      </c>
      <c r="F271" s="12">
        <v>0</v>
      </c>
      <c r="G271" s="12">
        <v>0</v>
      </c>
      <c r="H271" s="12">
        <v>3.01</v>
      </c>
      <c r="I271" s="12">
        <v>3.01</v>
      </c>
      <c r="J271" s="12">
        <v>0</v>
      </c>
      <c r="K271" s="12">
        <v>0</v>
      </c>
      <c r="L271" s="19">
        <v>3.01</v>
      </c>
      <c r="M271" s="20">
        <v>1</v>
      </c>
      <c r="N271" s="20">
        <v>1</v>
      </c>
      <c r="O271" s="12">
        <v>100</v>
      </c>
      <c r="P271" s="21" t="s">
        <v>2569</v>
      </c>
      <c r="Q271" s="11" t="s">
        <v>2052</v>
      </c>
      <c r="R271" s="12">
        <v>100</v>
      </c>
      <c r="S271" s="12" t="s">
        <v>2052</v>
      </c>
    </row>
    <row r="272" ht="14.25" customHeight="1" spans="1:19">
      <c r="A272" s="10" t="s">
        <v>3077</v>
      </c>
      <c r="B272" s="11" t="s">
        <v>3076</v>
      </c>
      <c r="C272" s="11" t="s">
        <v>2944</v>
      </c>
      <c r="D272" s="12">
        <v>0</v>
      </c>
      <c r="E272" s="12">
        <v>0</v>
      </c>
      <c r="F272" s="12">
        <v>0</v>
      </c>
      <c r="G272" s="12">
        <v>0</v>
      </c>
      <c r="H272" s="12">
        <v>9.16</v>
      </c>
      <c r="I272" s="12">
        <v>9.16</v>
      </c>
      <c r="J272" s="12">
        <v>0</v>
      </c>
      <c r="K272" s="12">
        <v>0</v>
      </c>
      <c r="L272" s="19">
        <v>9.16</v>
      </c>
      <c r="M272" s="20">
        <v>1</v>
      </c>
      <c r="N272" s="20">
        <v>1</v>
      </c>
      <c r="O272" s="12">
        <v>100</v>
      </c>
      <c r="P272" s="21" t="s">
        <v>2569</v>
      </c>
      <c r="Q272" s="11" t="s">
        <v>2052</v>
      </c>
      <c r="R272" s="12">
        <v>100</v>
      </c>
      <c r="S272" s="12" t="s">
        <v>2052</v>
      </c>
    </row>
    <row r="273" ht="14.25" customHeight="1" spans="1:19">
      <c r="A273" s="10" t="s">
        <v>3078</v>
      </c>
      <c r="B273" s="11" t="s">
        <v>3076</v>
      </c>
      <c r="C273" s="11" t="s">
        <v>2942</v>
      </c>
      <c r="D273" s="12">
        <v>0</v>
      </c>
      <c r="E273" s="12">
        <v>0</v>
      </c>
      <c r="F273" s="12">
        <v>0</v>
      </c>
      <c r="G273" s="12">
        <v>0</v>
      </c>
      <c r="H273" s="12">
        <v>2.53</v>
      </c>
      <c r="I273" s="12">
        <v>2.53</v>
      </c>
      <c r="J273" s="12">
        <v>0</v>
      </c>
      <c r="K273" s="12">
        <v>0</v>
      </c>
      <c r="L273" s="19">
        <v>2.53</v>
      </c>
      <c r="M273" s="20">
        <v>1</v>
      </c>
      <c r="N273" s="20">
        <v>1</v>
      </c>
      <c r="O273" s="12">
        <v>100</v>
      </c>
      <c r="P273" s="21" t="s">
        <v>2569</v>
      </c>
      <c r="Q273" s="11" t="s">
        <v>2052</v>
      </c>
      <c r="R273" s="12">
        <v>100</v>
      </c>
      <c r="S273" s="12" t="s">
        <v>2052</v>
      </c>
    </row>
    <row r="274" ht="14.25" customHeight="1" spans="1:19">
      <c r="A274" s="10" t="s">
        <v>3079</v>
      </c>
      <c r="B274" s="10" t="s">
        <v>3080</v>
      </c>
      <c r="C274" s="11" t="s">
        <v>2944</v>
      </c>
      <c r="D274" s="12">
        <v>0</v>
      </c>
      <c r="E274" s="12">
        <v>0</v>
      </c>
      <c r="F274" s="12">
        <v>0</v>
      </c>
      <c r="G274" s="12">
        <v>0</v>
      </c>
      <c r="H274" s="12">
        <v>12.56</v>
      </c>
      <c r="I274" s="12">
        <v>12.56</v>
      </c>
      <c r="J274" s="12">
        <v>0</v>
      </c>
      <c r="K274" s="12">
        <v>0</v>
      </c>
      <c r="L274" s="19">
        <v>12.56</v>
      </c>
      <c r="M274" s="20">
        <v>1</v>
      </c>
      <c r="N274" s="20">
        <v>1</v>
      </c>
      <c r="O274" s="12">
        <v>100</v>
      </c>
      <c r="P274" s="21" t="s">
        <v>2569</v>
      </c>
      <c r="Q274" s="11" t="s">
        <v>2052</v>
      </c>
      <c r="R274" s="12">
        <v>100</v>
      </c>
      <c r="S274" s="12" t="s">
        <v>2052</v>
      </c>
    </row>
    <row r="275" ht="14.25" customHeight="1" spans="1:19">
      <c r="A275" s="10" t="s">
        <v>3081</v>
      </c>
      <c r="B275" s="11" t="s">
        <v>3080</v>
      </c>
      <c r="C275" s="11" t="s">
        <v>3052</v>
      </c>
      <c r="D275" s="12">
        <v>0</v>
      </c>
      <c r="E275" s="12">
        <v>0</v>
      </c>
      <c r="F275" s="12">
        <v>0</v>
      </c>
      <c r="G275" s="12">
        <v>0</v>
      </c>
      <c r="H275" s="12">
        <v>2.88</v>
      </c>
      <c r="I275" s="12">
        <v>2.88</v>
      </c>
      <c r="J275" s="12">
        <v>0</v>
      </c>
      <c r="K275" s="12">
        <v>0</v>
      </c>
      <c r="L275" s="12">
        <v>2.88</v>
      </c>
      <c r="M275" s="20">
        <v>1</v>
      </c>
      <c r="N275" s="20">
        <v>1</v>
      </c>
      <c r="O275" s="12">
        <v>100</v>
      </c>
      <c r="P275" s="21" t="s">
        <v>2569</v>
      </c>
      <c r="Q275" s="11" t="s">
        <v>2052</v>
      </c>
      <c r="R275" s="12">
        <v>100</v>
      </c>
      <c r="S275" s="12" t="s">
        <v>2052</v>
      </c>
    </row>
    <row r="276" ht="14.25" customHeight="1" spans="1:19">
      <c r="A276" s="10" t="s">
        <v>3082</v>
      </c>
      <c r="B276" s="11" t="s">
        <v>3080</v>
      </c>
      <c r="C276" s="11" t="s">
        <v>2931</v>
      </c>
      <c r="D276" s="12">
        <v>0</v>
      </c>
      <c r="E276" s="12">
        <v>0</v>
      </c>
      <c r="F276" s="12">
        <v>0</v>
      </c>
      <c r="G276" s="12">
        <v>0</v>
      </c>
      <c r="H276" s="12">
        <v>5.22</v>
      </c>
      <c r="I276" s="12">
        <v>5.22</v>
      </c>
      <c r="J276" s="12">
        <v>0</v>
      </c>
      <c r="K276" s="12">
        <v>0</v>
      </c>
      <c r="L276" s="12">
        <v>5.22</v>
      </c>
      <c r="M276" s="20">
        <v>1</v>
      </c>
      <c r="N276" s="20">
        <v>1</v>
      </c>
      <c r="O276" s="12">
        <v>100</v>
      </c>
      <c r="P276" s="21" t="s">
        <v>2569</v>
      </c>
      <c r="Q276" s="11" t="s">
        <v>2052</v>
      </c>
      <c r="R276" s="12">
        <v>100</v>
      </c>
      <c r="S276" s="12" t="s">
        <v>2052</v>
      </c>
    </row>
    <row r="277" ht="14.25" customHeight="1" spans="1:19">
      <c r="A277" s="10" t="s">
        <v>3083</v>
      </c>
      <c r="B277" s="11" t="s">
        <v>3084</v>
      </c>
      <c r="C277" s="10" t="s">
        <v>2944</v>
      </c>
      <c r="D277" s="13">
        <v>0</v>
      </c>
      <c r="E277" s="12">
        <v>0</v>
      </c>
      <c r="F277" s="12">
        <v>0</v>
      </c>
      <c r="G277" s="12">
        <v>0</v>
      </c>
      <c r="H277" s="12">
        <v>11.71</v>
      </c>
      <c r="I277" s="12">
        <v>11.71</v>
      </c>
      <c r="J277" s="12">
        <v>0</v>
      </c>
      <c r="K277" s="12">
        <v>0</v>
      </c>
      <c r="L277" s="19">
        <v>11.71</v>
      </c>
      <c r="M277" s="20">
        <v>1</v>
      </c>
      <c r="N277" s="20">
        <v>1</v>
      </c>
      <c r="O277" s="13">
        <v>100</v>
      </c>
      <c r="P277" s="21" t="s">
        <v>2569</v>
      </c>
      <c r="Q277" s="11" t="s">
        <v>2052</v>
      </c>
      <c r="R277" s="12">
        <v>100</v>
      </c>
      <c r="S277" s="12" t="s">
        <v>2052</v>
      </c>
    </row>
    <row r="278" ht="14.25" customHeight="1" spans="1:19">
      <c r="A278" s="10" t="s">
        <v>3085</v>
      </c>
      <c r="B278" s="11" t="s">
        <v>3084</v>
      </c>
      <c r="C278" s="11" t="s">
        <v>2931</v>
      </c>
      <c r="D278" s="12">
        <v>0</v>
      </c>
      <c r="E278" s="14">
        <v>0</v>
      </c>
      <c r="F278" s="12">
        <v>0</v>
      </c>
      <c r="G278" s="12">
        <v>0</v>
      </c>
      <c r="H278" s="12">
        <v>5.22</v>
      </c>
      <c r="I278" s="12">
        <v>5.22</v>
      </c>
      <c r="J278" s="12">
        <v>0</v>
      </c>
      <c r="K278" s="12">
        <v>0</v>
      </c>
      <c r="L278" s="19">
        <v>5.22</v>
      </c>
      <c r="M278" s="20">
        <v>1</v>
      </c>
      <c r="N278" s="22">
        <v>1</v>
      </c>
      <c r="O278" s="12">
        <v>100</v>
      </c>
      <c r="P278" s="21" t="s">
        <v>2569</v>
      </c>
      <c r="Q278" s="12" t="s">
        <v>2052</v>
      </c>
      <c r="R278" s="12">
        <v>100</v>
      </c>
      <c r="S278" s="12" t="s">
        <v>2052</v>
      </c>
    </row>
    <row r="279" ht="14.25" customHeight="1" spans="1:19">
      <c r="A279" s="10" t="s">
        <v>3086</v>
      </c>
      <c r="B279" s="11" t="s">
        <v>3084</v>
      </c>
      <c r="C279" s="15" t="s">
        <v>3087</v>
      </c>
      <c r="D279" s="16">
        <v>0</v>
      </c>
      <c r="E279" s="12">
        <v>0</v>
      </c>
      <c r="F279" s="12">
        <v>0</v>
      </c>
      <c r="G279" s="12">
        <v>0</v>
      </c>
      <c r="H279" s="12">
        <v>2.38</v>
      </c>
      <c r="I279" s="12">
        <v>2.38</v>
      </c>
      <c r="J279" s="12">
        <v>0</v>
      </c>
      <c r="K279" s="12">
        <v>0</v>
      </c>
      <c r="L279" s="12">
        <v>2.38</v>
      </c>
      <c r="M279" s="20">
        <v>1</v>
      </c>
      <c r="N279" s="20">
        <v>1</v>
      </c>
      <c r="O279" s="16">
        <v>100</v>
      </c>
      <c r="P279" s="21" t="s">
        <v>2569</v>
      </c>
      <c r="Q279" s="11" t="s">
        <v>2052</v>
      </c>
      <c r="R279" s="12">
        <v>100</v>
      </c>
      <c r="S279" s="12" t="s">
        <v>2052</v>
      </c>
    </row>
    <row r="280" ht="14.25" customHeight="1" spans="1:19">
      <c r="A280" s="10" t="s">
        <v>3088</v>
      </c>
      <c r="B280" s="10" t="s">
        <v>3089</v>
      </c>
      <c r="C280" s="11" t="s">
        <v>3090</v>
      </c>
      <c r="D280" s="12">
        <v>15</v>
      </c>
      <c r="E280" s="12">
        <v>15</v>
      </c>
      <c r="F280" s="12">
        <v>0</v>
      </c>
      <c r="G280" s="12">
        <v>0</v>
      </c>
      <c r="H280" s="12">
        <v>11.95</v>
      </c>
      <c r="I280" s="12">
        <v>11.95</v>
      </c>
      <c r="J280" s="12">
        <v>0</v>
      </c>
      <c r="K280" s="12">
        <v>0</v>
      </c>
      <c r="L280" s="19">
        <v>11.95</v>
      </c>
      <c r="M280" s="20">
        <v>1</v>
      </c>
      <c r="N280" s="20">
        <v>0.925</v>
      </c>
      <c r="O280" s="12">
        <v>93.9</v>
      </c>
      <c r="P280" s="21" t="s">
        <v>2585</v>
      </c>
      <c r="Q280" s="11" t="s">
        <v>2052</v>
      </c>
      <c r="R280" s="12">
        <v>93.9</v>
      </c>
      <c r="S280" s="12">
        <v>87.53</v>
      </c>
    </row>
    <row r="281" ht="14.25" customHeight="1" spans="1:19">
      <c r="A281" s="10" t="s">
        <v>3091</v>
      </c>
      <c r="B281" s="11" t="s">
        <v>3089</v>
      </c>
      <c r="C281" s="11" t="s">
        <v>2577</v>
      </c>
      <c r="D281" s="12">
        <v>8.59</v>
      </c>
      <c r="E281" s="12">
        <v>8.59</v>
      </c>
      <c r="F281" s="12">
        <v>0</v>
      </c>
      <c r="G281" s="12">
        <v>0</v>
      </c>
      <c r="H281" s="12">
        <v>6.26</v>
      </c>
      <c r="I281" s="12">
        <v>6.26</v>
      </c>
      <c r="J281" s="12">
        <v>0</v>
      </c>
      <c r="K281" s="12">
        <v>0</v>
      </c>
      <c r="L281" s="12">
        <v>6.26</v>
      </c>
      <c r="M281" s="20">
        <v>1</v>
      </c>
      <c r="N281" s="20">
        <v>0.975</v>
      </c>
      <c r="O281" s="12">
        <v>97</v>
      </c>
      <c r="P281" s="21" t="s">
        <v>2569</v>
      </c>
      <c r="Q281" s="12" t="s">
        <v>2052</v>
      </c>
      <c r="R281" s="12">
        <v>97</v>
      </c>
      <c r="S281" s="12" t="s">
        <v>2052</v>
      </c>
    </row>
    <row r="282" ht="14.25" customHeight="1" spans="1:19">
      <c r="A282" s="10" t="s">
        <v>3092</v>
      </c>
      <c r="B282" s="11" t="s">
        <v>3093</v>
      </c>
      <c r="C282" s="11" t="s">
        <v>2589</v>
      </c>
      <c r="D282" s="12">
        <v>4.29</v>
      </c>
      <c r="E282" s="12">
        <v>4.29</v>
      </c>
      <c r="F282" s="12">
        <v>0</v>
      </c>
      <c r="G282" s="12">
        <v>0</v>
      </c>
      <c r="H282" s="12">
        <v>4.36</v>
      </c>
      <c r="I282" s="12">
        <v>3.32</v>
      </c>
      <c r="J282" s="12">
        <v>1.04</v>
      </c>
      <c r="K282" s="12">
        <v>0</v>
      </c>
      <c r="L282" s="19">
        <v>4.36</v>
      </c>
      <c r="M282" s="20">
        <v>1</v>
      </c>
      <c r="N282" s="20">
        <v>0.9857</v>
      </c>
      <c r="O282" s="12">
        <v>97</v>
      </c>
      <c r="P282" s="21" t="s">
        <v>2569</v>
      </c>
      <c r="Q282" s="11" t="s">
        <v>2052</v>
      </c>
      <c r="R282" s="12">
        <v>97</v>
      </c>
      <c r="S282" s="12" t="s">
        <v>2052</v>
      </c>
    </row>
    <row r="283" ht="14.25" customHeight="1" spans="1:19">
      <c r="A283" s="10" t="s">
        <v>3094</v>
      </c>
      <c r="B283" s="11" t="s">
        <v>3093</v>
      </c>
      <c r="C283" s="11" t="s">
        <v>3095</v>
      </c>
      <c r="D283" s="12">
        <v>3280</v>
      </c>
      <c r="E283" s="12">
        <v>3280</v>
      </c>
      <c r="F283" s="12">
        <v>0</v>
      </c>
      <c r="G283" s="12">
        <v>0</v>
      </c>
      <c r="H283" s="12">
        <v>2735.66</v>
      </c>
      <c r="I283" s="12">
        <v>543.24</v>
      </c>
      <c r="J283" s="12">
        <v>2192.42</v>
      </c>
      <c r="K283" s="12">
        <v>0</v>
      </c>
      <c r="L283" s="19">
        <v>2735.66</v>
      </c>
      <c r="M283" s="20">
        <v>1</v>
      </c>
      <c r="N283" s="20">
        <v>0.8832</v>
      </c>
      <c r="O283" s="12">
        <v>90.65</v>
      </c>
      <c r="P283" s="21" t="s">
        <v>2585</v>
      </c>
      <c r="Q283" s="11" t="s">
        <v>2052</v>
      </c>
      <c r="R283" s="12">
        <v>90.65</v>
      </c>
      <c r="S283" s="12">
        <v>90.77</v>
      </c>
    </row>
    <row r="284" ht="14.25" customHeight="1" spans="1:19">
      <c r="A284" s="10" t="s">
        <v>3096</v>
      </c>
      <c r="B284" s="11" t="s">
        <v>3097</v>
      </c>
      <c r="C284" s="11" t="s">
        <v>3098</v>
      </c>
      <c r="D284" s="12">
        <v>20</v>
      </c>
      <c r="E284" s="12">
        <v>20</v>
      </c>
      <c r="F284" s="12">
        <v>0</v>
      </c>
      <c r="G284" s="12">
        <v>0</v>
      </c>
      <c r="H284" s="12">
        <v>36.3</v>
      </c>
      <c r="I284" s="12">
        <v>16.3</v>
      </c>
      <c r="J284" s="12">
        <v>20</v>
      </c>
      <c r="K284" s="12">
        <v>0</v>
      </c>
      <c r="L284" s="19">
        <v>36.3</v>
      </c>
      <c r="M284" s="20">
        <v>1</v>
      </c>
      <c r="N284" s="20">
        <v>0.9183</v>
      </c>
      <c r="O284" s="12">
        <v>92.17</v>
      </c>
      <c r="P284" s="21" t="s">
        <v>2585</v>
      </c>
      <c r="Q284" s="11" t="s">
        <v>2052</v>
      </c>
      <c r="R284" s="12">
        <v>92.17</v>
      </c>
      <c r="S284" s="12">
        <v>93.42</v>
      </c>
    </row>
    <row r="285" ht="14.25" customHeight="1" spans="1:19">
      <c r="A285" s="10" t="s">
        <v>3099</v>
      </c>
      <c r="B285" s="11" t="s">
        <v>3097</v>
      </c>
      <c r="C285" s="11" t="s">
        <v>2855</v>
      </c>
      <c r="D285" s="12">
        <v>8.59</v>
      </c>
      <c r="E285" s="12">
        <v>8.59</v>
      </c>
      <c r="F285" s="12">
        <v>0</v>
      </c>
      <c r="G285" s="12">
        <v>0</v>
      </c>
      <c r="H285" s="12">
        <v>6.23</v>
      </c>
      <c r="I285" s="12">
        <v>6.23</v>
      </c>
      <c r="J285" s="12">
        <v>0</v>
      </c>
      <c r="K285" s="12">
        <v>0</v>
      </c>
      <c r="L285" s="12">
        <v>6.23</v>
      </c>
      <c r="M285" s="20">
        <v>1</v>
      </c>
      <c r="N285" s="20">
        <v>0.875</v>
      </c>
      <c r="O285" s="12">
        <v>95</v>
      </c>
      <c r="P285" s="21" t="s">
        <v>2569</v>
      </c>
      <c r="Q285" s="11" t="s">
        <v>2052</v>
      </c>
      <c r="R285" s="12">
        <v>95</v>
      </c>
      <c r="S285" s="12" t="s">
        <v>2052</v>
      </c>
    </row>
    <row r="286" ht="14.25" customHeight="1" spans="1:19">
      <c r="A286" s="10" t="s">
        <v>3100</v>
      </c>
      <c r="B286" s="10" t="s">
        <v>3101</v>
      </c>
      <c r="C286" s="11" t="s">
        <v>3102</v>
      </c>
      <c r="D286" s="12">
        <v>0</v>
      </c>
      <c r="E286" s="12">
        <v>0</v>
      </c>
      <c r="F286" s="12">
        <v>0</v>
      </c>
      <c r="G286" s="12">
        <v>0</v>
      </c>
      <c r="H286" s="12">
        <v>34</v>
      </c>
      <c r="I286" s="12">
        <v>34</v>
      </c>
      <c r="J286" s="12">
        <v>0</v>
      </c>
      <c r="K286" s="12">
        <v>0</v>
      </c>
      <c r="L286" s="12">
        <v>34</v>
      </c>
      <c r="M286" s="20">
        <v>1</v>
      </c>
      <c r="N286" s="20">
        <v>0.9943</v>
      </c>
      <c r="O286" s="12">
        <v>99.4</v>
      </c>
      <c r="P286" s="21" t="s">
        <v>2569</v>
      </c>
      <c r="Q286" s="11" t="s">
        <v>2052</v>
      </c>
      <c r="R286" s="12">
        <v>99.4</v>
      </c>
      <c r="S286" s="12" t="s">
        <v>2052</v>
      </c>
    </row>
    <row r="287" ht="14.25" customHeight="1" spans="1:19">
      <c r="A287" s="10" t="s">
        <v>3103</v>
      </c>
      <c r="B287" s="11" t="s">
        <v>3101</v>
      </c>
      <c r="C287" s="11" t="s">
        <v>2529</v>
      </c>
      <c r="D287" s="12">
        <v>0</v>
      </c>
      <c r="E287" s="12">
        <v>0</v>
      </c>
      <c r="F287" s="12">
        <v>0</v>
      </c>
      <c r="G287" s="12">
        <v>0</v>
      </c>
      <c r="H287" s="12">
        <v>3000</v>
      </c>
      <c r="I287" s="12">
        <v>3000</v>
      </c>
      <c r="J287" s="12">
        <v>0</v>
      </c>
      <c r="K287" s="12">
        <v>0</v>
      </c>
      <c r="L287" s="12">
        <v>3000</v>
      </c>
      <c r="M287" s="20">
        <v>1</v>
      </c>
      <c r="N287" s="20">
        <v>0.995</v>
      </c>
      <c r="O287" s="12">
        <v>99.4</v>
      </c>
      <c r="P287" s="21" t="s">
        <v>2585</v>
      </c>
      <c r="Q287" s="11" t="s">
        <v>2052</v>
      </c>
      <c r="R287" s="12">
        <v>99.4</v>
      </c>
      <c r="S287" s="12">
        <v>96.99</v>
      </c>
    </row>
    <row r="288" ht="14.25" customHeight="1" spans="1:19">
      <c r="A288" s="10" t="s">
        <v>3104</v>
      </c>
      <c r="B288" s="11" t="s">
        <v>3101</v>
      </c>
      <c r="C288" s="11" t="s">
        <v>3105</v>
      </c>
      <c r="D288" s="12">
        <v>0</v>
      </c>
      <c r="E288" s="12">
        <v>0</v>
      </c>
      <c r="F288" s="12">
        <v>0</v>
      </c>
      <c r="G288" s="12">
        <v>0</v>
      </c>
      <c r="H288" s="12">
        <v>186.73</v>
      </c>
      <c r="I288" s="12">
        <v>186.73</v>
      </c>
      <c r="J288" s="12">
        <v>0</v>
      </c>
      <c r="K288" s="12">
        <v>0</v>
      </c>
      <c r="L288" s="12">
        <v>186.73</v>
      </c>
      <c r="M288" s="20">
        <v>1</v>
      </c>
      <c r="N288" s="20">
        <v>0.9943</v>
      </c>
      <c r="O288" s="12">
        <v>99.4</v>
      </c>
      <c r="P288" s="21" t="s">
        <v>2569</v>
      </c>
      <c r="Q288" s="11" t="s">
        <v>2052</v>
      </c>
      <c r="R288" s="12">
        <v>99.4</v>
      </c>
      <c r="S288" s="12" t="s">
        <v>2052</v>
      </c>
    </row>
    <row r="289" ht="14.25" customHeight="1" spans="1:19">
      <c r="A289" s="10" t="s">
        <v>3106</v>
      </c>
      <c r="B289" s="10" t="s">
        <v>3101</v>
      </c>
      <c r="C289" s="11" t="s">
        <v>3107</v>
      </c>
      <c r="D289" s="12">
        <v>60</v>
      </c>
      <c r="E289" s="12">
        <v>60</v>
      </c>
      <c r="F289" s="12">
        <v>0</v>
      </c>
      <c r="G289" s="12">
        <v>0</v>
      </c>
      <c r="H289" s="12">
        <v>60</v>
      </c>
      <c r="I289" s="12">
        <v>60</v>
      </c>
      <c r="J289" s="12">
        <v>0</v>
      </c>
      <c r="K289" s="12">
        <v>0</v>
      </c>
      <c r="L289" s="12">
        <v>60</v>
      </c>
      <c r="M289" s="20">
        <v>1</v>
      </c>
      <c r="N289" s="20">
        <v>0.995</v>
      </c>
      <c r="O289" s="12">
        <v>99.4</v>
      </c>
      <c r="P289" s="21" t="s">
        <v>2569</v>
      </c>
      <c r="Q289" s="11" t="s">
        <v>2052</v>
      </c>
      <c r="R289" s="12">
        <v>99.4</v>
      </c>
      <c r="S289" s="12" t="s">
        <v>2052</v>
      </c>
    </row>
    <row r="290" ht="14.25" customHeight="1" spans="1:19">
      <c r="A290" s="10" t="s">
        <v>3108</v>
      </c>
      <c r="B290" s="11" t="s">
        <v>3101</v>
      </c>
      <c r="C290" s="11" t="s">
        <v>2727</v>
      </c>
      <c r="D290" s="12">
        <v>212.2</v>
      </c>
      <c r="E290" s="12">
        <v>212.2</v>
      </c>
      <c r="F290" s="12">
        <v>0</v>
      </c>
      <c r="G290" s="12">
        <v>0</v>
      </c>
      <c r="H290" s="12">
        <v>186.13</v>
      </c>
      <c r="I290" s="12">
        <v>171.6</v>
      </c>
      <c r="J290" s="12">
        <v>14.53</v>
      </c>
      <c r="K290" s="12">
        <v>0</v>
      </c>
      <c r="L290" s="19">
        <v>186.13</v>
      </c>
      <c r="M290" s="20">
        <v>1</v>
      </c>
      <c r="N290" s="20">
        <v>0.9767</v>
      </c>
      <c r="O290" s="12">
        <v>98.17</v>
      </c>
      <c r="P290" s="21" t="s">
        <v>2569</v>
      </c>
      <c r="Q290" s="11" t="s">
        <v>2052</v>
      </c>
      <c r="R290" s="12">
        <v>98.17</v>
      </c>
      <c r="S290" s="12" t="s">
        <v>2052</v>
      </c>
    </row>
    <row r="291" ht="14.25" customHeight="1" spans="1:19">
      <c r="A291" s="10" t="s">
        <v>3109</v>
      </c>
      <c r="B291" s="11" t="s">
        <v>3101</v>
      </c>
      <c r="C291" s="11" t="s">
        <v>3110</v>
      </c>
      <c r="D291" s="12">
        <v>100</v>
      </c>
      <c r="E291" s="12">
        <v>100</v>
      </c>
      <c r="F291" s="12">
        <v>0</v>
      </c>
      <c r="G291" s="12">
        <v>0</v>
      </c>
      <c r="H291" s="12">
        <v>35.01</v>
      </c>
      <c r="I291" s="12">
        <v>35.01</v>
      </c>
      <c r="J291" s="12">
        <v>0</v>
      </c>
      <c r="K291" s="12">
        <v>0</v>
      </c>
      <c r="L291" s="12">
        <v>35.01</v>
      </c>
      <c r="M291" s="20">
        <v>1</v>
      </c>
      <c r="N291" s="20">
        <v>0.9138</v>
      </c>
      <c r="O291" s="12">
        <v>92.9</v>
      </c>
      <c r="P291" s="21" t="s">
        <v>2569</v>
      </c>
      <c r="Q291" s="11" t="s">
        <v>2052</v>
      </c>
      <c r="R291" s="12">
        <v>92.9</v>
      </c>
      <c r="S291" s="12" t="s">
        <v>2052</v>
      </c>
    </row>
    <row r="292" ht="14.25" customHeight="1" spans="1:19">
      <c r="A292" s="10" t="s">
        <v>3111</v>
      </c>
      <c r="B292" s="11" t="s">
        <v>3101</v>
      </c>
      <c r="C292" s="10" t="s">
        <v>3112</v>
      </c>
      <c r="D292" s="13">
        <v>0</v>
      </c>
      <c r="E292" s="12">
        <v>0</v>
      </c>
      <c r="F292" s="12">
        <v>0</v>
      </c>
      <c r="G292" s="12">
        <v>0</v>
      </c>
      <c r="H292" s="12">
        <v>53.5</v>
      </c>
      <c r="I292" s="12">
        <v>53.5</v>
      </c>
      <c r="J292" s="12">
        <v>0</v>
      </c>
      <c r="K292" s="12">
        <v>0</v>
      </c>
      <c r="L292" s="12">
        <v>53.5</v>
      </c>
      <c r="M292" s="20">
        <v>1</v>
      </c>
      <c r="N292" s="20">
        <v>0.9325</v>
      </c>
      <c r="O292" s="13">
        <v>94.4</v>
      </c>
      <c r="P292" s="21" t="s">
        <v>2569</v>
      </c>
      <c r="Q292" s="11" t="s">
        <v>2052</v>
      </c>
      <c r="R292" s="12">
        <v>94.4</v>
      </c>
      <c r="S292" s="12" t="s">
        <v>2052</v>
      </c>
    </row>
    <row r="293" ht="14.25" customHeight="1" spans="1:19">
      <c r="A293" s="10" t="s">
        <v>3113</v>
      </c>
      <c r="B293" s="11" t="s">
        <v>3101</v>
      </c>
      <c r="C293" s="11" t="s">
        <v>3114</v>
      </c>
      <c r="D293" s="12">
        <v>0</v>
      </c>
      <c r="E293" s="14">
        <v>0</v>
      </c>
      <c r="F293" s="12">
        <v>0</v>
      </c>
      <c r="G293" s="12">
        <v>0</v>
      </c>
      <c r="H293" s="12">
        <v>24.01</v>
      </c>
      <c r="I293" s="12">
        <v>1.77</v>
      </c>
      <c r="J293" s="12">
        <v>22.24</v>
      </c>
      <c r="K293" s="12">
        <v>0</v>
      </c>
      <c r="L293" s="12">
        <v>24.01</v>
      </c>
      <c r="M293" s="20">
        <v>1</v>
      </c>
      <c r="N293" s="22">
        <v>0.9123</v>
      </c>
      <c r="O293" s="12">
        <v>93.4</v>
      </c>
      <c r="P293" s="21" t="s">
        <v>2569</v>
      </c>
      <c r="Q293" s="12" t="s">
        <v>2052</v>
      </c>
      <c r="R293" s="12">
        <v>93.4</v>
      </c>
      <c r="S293" s="12" t="s">
        <v>2052</v>
      </c>
    </row>
    <row r="294" ht="14.25" customHeight="1" spans="1:19">
      <c r="A294" s="10" t="s">
        <v>3115</v>
      </c>
      <c r="B294" s="11" t="s">
        <v>3101</v>
      </c>
      <c r="C294" s="15" t="s">
        <v>3116</v>
      </c>
      <c r="D294" s="16">
        <v>0</v>
      </c>
      <c r="E294" s="12">
        <v>0</v>
      </c>
      <c r="F294" s="12">
        <v>0</v>
      </c>
      <c r="G294" s="12">
        <v>0</v>
      </c>
      <c r="H294" s="12">
        <v>111.9</v>
      </c>
      <c r="I294" s="12">
        <v>13.3</v>
      </c>
      <c r="J294" s="12">
        <v>98.6</v>
      </c>
      <c r="K294" s="12">
        <v>0</v>
      </c>
      <c r="L294" s="12">
        <v>111.9</v>
      </c>
      <c r="M294" s="20">
        <v>1</v>
      </c>
      <c r="N294" s="20">
        <v>0.991</v>
      </c>
      <c r="O294" s="16">
        <v>99.1</v>
      </c>
      <c r="P294" s="21" t="s">
        <v>2569</v>
      </c>
      <c r="Q294" s="11" t="s">
        <v>2052</v>
      </c>
      <c r="R294" s="12">
        <v>99.1</v>
      </c>
      <c r="S294" s="12" t="s">
        <v>2052</v>
      </c>
    </row>
    <row r="295" ht="14.25" customHeight="1" spans="1:19">
      <c r="A295" s="10" t="s">
        <v>3117</v>
      </c>
      <c r="B295" s="10" t="s">
        <v>3101</v>
      </c>
      <c r="C295" s="11" t="s">
        <v>3118</v>
      </c>
      <c r="D295" s="12">
        <v>0</v>
      </c>
      <c r="E295" s="12">
        <v>0</v>
      </c>
      <c r="F295" s="12">
        <v>0</v>
      </c>
      <c r="G295" s="12">
        <v>0</v>
      </c>
      <c r="H295" s="12">
        <v>6.16</v>
      </c>
      <c r="I295" s="12">
        <v>0</v>
      </c>
      <c r="J295" s="12">
        <v>6.16</v>
      </c>
      <c r="K295" s="12">
        <v>0</v>
      </c>
      <c r="L295" s="12">
        <v>6.16</v>
      </c>
      <c r="M295" s="20">
        <v>1</v>
      </c>
      <c r="N295" s="20">
        <v>0.9888</v>
      </c>
      <c r="O295" s="12">
        <v>98.9</v>
      </c>
      <c r="P295" s="21" t="s">
        <v>2569</v>
      </c>
      <c r="Q295" s="11" t="s">
        <v>2052</v>
      </c>
      <c r="R295" s="12">
        <v>98.9</v>
      </c>
      <c r="S295" s="12" t="s">
        <v>2052</v>
      </c>
    </row>
    <row r="296" ht="14.25" customHeight="1" spans="1:19">
      <c r="A296" s="10" t="s">
        <v>3119</v>
      </c>
      <c r="B296" s="11" t="s">
        <v>3101</v>
      </c>
      <c r="C296" s="11" t="s">
        <v>3120</v>
      </c>
      <c r="D296" s="12">
        <v>8</v>
      </c>
      <c r="E296" s="12">
        <v>8</v>
      </c>
      <c r="F296" s="12">
        <v>0</v>
      </c>
      <c r="G296" s="12">
        <v>0</v>
      </c>
      <c r="H296" s="12">
        <v>5</v>
      </c>
      <c r="I296" s="12">
        <v>5</v>
      </c>
      <c r="J296" s="12">
        <v>0</v>
      </c>
      <c r="K296" s="12">
        <v>0</v>
      </c>
      <c r="L296" s="12">
        <v>5</v>
      </c>
      <c r="M296" s="20">
        <v>1</v>
      </c>
      <c r="N296" s="20">
        <v>0.9125</v>
      </c>
      <c r="O296" s="12">
        <v>94.75</v>
      </c>
      <c r="P296" s="21" t="s">
        <v>2569</v>
      </c>
      <c r="Q296" s="12" t="s">
        <v>2052</v>
      </c>
      <c r="R296" s="12">
        <v>94.75</v>
      </c>
      <c r="S296" s="12" t="s">
        <v>2052</v>
      </c>
    </row>
    <row r="297" ht="14.25" customHeight="1" spans="1:19">
      <c r="A297" s="10" t="s">
        <v>3121</v>
      </c>
      <c r="B297" s="11" t="s">
        <v>3101</v>
      </c>
      <c r="C297" s="11" t="s">
        <v>3122</v>
      </c>
      <c r="D297" s="12">
        <v>10</v>
      </c>
      <c r="E297" s="12">
        <v>10</v>
      </c>
      <c r="F297" s="12">
        <v>0</v>
      </c>
      <c r="G297" s="12">
        <v>0</v>
      </c>
      <c r="H297" s="12">
        <v>3.46</v>
      </c>
      <c r="I297" s="12">
        <v>3.46</v>
      </c>
      <c r="J297" s="12">
        <v>0</v>
      </c>
      <c r="K297" s="12">
        <v>0</v>
      </c>
      <c r="L297" s="12">
        <v>3.46</v>
      </c>
      <c r="M297" s="20">
        <v>1</v>
      </c>
      <c r="N297" s="20">
        <v>0.9158</v>
      </c>
      <c r="O297" s="12">
        <v>93.16</v>
      </c>
      <c r="P297" s="21" t="s">
        <v>2569</v>
      </c>
      <c r="Q297" s="11" t="s">
        <v>2052</v>
      </c>
      <c r="R297" s="12">
        <v>93.16</v>
      </c>
      <c r="S297" s="12" t="s">
        <v>2052</v>
      </c>
    </row>
    <row r="298" ht="14.25" customHeight="1" spans="1:19">
      <c r="A298" s="10" t="s">
        <v>3123</v>
      </c>
      <c r="B298" s="11" t="s">
        <v>3101</v>
      </c>
      <c r="C298" s="11" t="s">
        <v>3124</v>
      </c>
      <c r="D298" s="12">
        <v>400</v>
      </c>
      <c r="E298" s="12">
        <v>400</v>
      </c>
      <c r="F298" s="12">
        <v>0</v>
      </c>
      <c r="G298" s="12">
        <v>0</v>
      </c>
      <c r="H298" s="12">
        <v>100</v>
      </c>
      <c r="I298" s="12">
        <v>100</v>
      </c>
      <c r="J298" s="12">
        <v>0</v>
      </c>
      <c r="K298" s="12">
        <v>0</v>
      </c>
      <c r="L298" s="12">
        <v>100</v>
      </c>
      <c r="M298" s="20">
        <v>1</v>
      </c>
      <c r="N298" s="20">
        <v>0.995</v>
      </c>
      <c r="O298" s="12">
        <v>99.4</v>
      </c>
      <c r="P298" s="21" t="s">
        <v>2569</v>
      </c>
      <c r="Q298" s="11" t="s">
        <v>2052</v>
      </c>
      <c r="R298" s="12">
        <v>99.4</v>
      </c>
      <c r="S298" s="12" t="s">
        <v>2052</v>
      </c>
    </row>
    <row r="299" ht="14.25" customHeight="1" spans="1:19">
      <c r="A299" s="10" t="s">
        <v>3125</v>
      </c>
      <c r="B299" s="11" t="s">
        <v>3101</v>
      </c>
      <c r="C299" s="11" t="s">
        <v>3126</v>
      </c>
      <c r="D299" s="12">
        <v>10</v>
      </c>
      <c r="E299" s="12">
        <v>10</v>
      </c>
      <c r="F299" s="12">
        <v>0</v>
      </c>
      <c r="G299" s="12">
        <v>0</v>
      </c>
      <c r="H299" s="12">
        <v>5.46</v>
      </c>
      <c r="I299" s="12">
        <v>5.04</v>
      </c>
      <c r="J299" s="12">
        <v>0.42</v>
      </c>
      <c r="K299" s="12">
        <v>0</v>
      </c>
      <c r="L299" s="12">
        <v>5.46</v>
      </c>
      <c r="M299" s="20">
        <v>1</v>
      </c>
      <c r="N299" s="20">
        <v>0.9234</v>
      </c>
      <c r="O299" s="12">
        <v>94.44</v>
      </c>
      <c r="P299" s="21" t="s">
        <v>2569</v>
      </c>
      <c r="Q299" s="11" t="s">
        <v>2052</v>
      </c>
      <c r="R299" s="12">
        <v>94.44</v>
      </c>
      <c r="S299" s="12" t="s">
        <v>2052</v>
      </c>
    </row>
    <row r="300" ht="14.25" customHeight="1" spans="1:19">
      <c r="A300" s="10" t="s">
        <v>3127</v>
      </c>
      <c r="B300" s="11" t="s">
        <v>3101</v>
      </c>
      <c r="C300" s="11" t="s">
        <v>3128</v>
      </c>
      <c r="D300" s="12">
        <v>30</v>
      </c>
      <c r="E300" s="12">
        <v>30</v>
      </c>
      <c r="F300" s="12">
        <v>0</v>
      </c>
      <c r="G300" s="12">
        <v>0</v>
      </c>
      <c r="H300" s="12">
        <v>16.38</v>
      </c>
      <c r="I300" s="12">
        <v>16.38</v>
      </c>
      <c r="J300" s="12">
        <v>0</v>
      </c>
      <c r="K300" s="12">
        <v>0</v>
      </c>
      <c r="L300" s="12">
        <v>16.38</v>
      </c>
      <c r="M300" s="20">
        <v>1</v>
      </c>
      <c r="N300" s="20">
        <v>0.8896</v>
      </c>
      <c r="O300" s="12">
        <v>94.63</v>
      </c>
      <c r="P300" s="21" t="s">
        <v>2569</v>
      </c>
      <c r="Q300" s="11" t="s">
        <v>2052</v>
      </c>
      <c r="R300" s="12">
        <v>94.63</v>
      </c>
      <c r="S300" s="12" t="s">
        <v>2052</v>
      </c>
    </row>
    <row r="301" ht="14.25" customHeight="1" spans="1:19">
      <c r="A301" s="10" t="s">
        <v>3129</v>
      </c>
      <c r="B301" s="10" t="s">
        <v>3101</v>
      </c>
      <c r="C301" s="11" t="s">
        <v>3130</v>
      </c>
      <c r="D301" s="12">
        <v>100</v>
      </c>
      <c r="E301" s="12">
        <v>100</v>
      </c>
      <c r="F301" s="12">
        <v>0</v>
      </c>
      <c r="G301" s="12">
        <v>0</v>
      </c>
      <c r="H301" s="12">
        <v>96.01</v>
      </c>
      <c r="I301" s="12">
        <v>96.01</v>
      </c>
      <c r="J301" s="12">
        <v>0</v>
      </c>
      <c r="K301" s="12">
        <v>0</v>
      </c>
      <c r="L301" s="12">
        <v>96.01</v>
      </c>
      <c r="M301" s="20">
        <v>1</v>
      </c>
      <c r="N301" s="20">
        <v>0.99</v>
      </c>
      <c r="O301" s="12">
        <v>99</v>
      </c>
      <c r="P301" s="21" t="s">
        <v>2569</v>
      </c>
      <c r="Q301" s="11" t="s">
        <v>2052</v>
      </c>
      <c r="R301" s="12">
        <v>99</v>
      </c>
      <c r="S301" s="12" t="s">
        <v>2052</v>
      </c>
    </row>
    <row r="302" ht="14.25" customHeight="1" spans="1:19">
      <c r="A302" s="10" t="s">
        <v>3131</v>
      </c>
      <c r="B302" s="11" t="s">
        <v>3101</v>
      </c>
      <c r="C302" s="11" t="s">
        <v>3132</v>
      </c>
      <c r="D302" s="12">
        <v>0</v>
      </c>
      <c r="E302" s="12">
        <v>0</v>
      </c>
      <c r="F302" s="12">
        <v>0</v>
      </c>
      <c r="G302" s="12">
        <v>0</v>
      </c>
      <c r="H302" s="12">
        <v>47.51</v>
      </c>
      <c r="I302" s="12">
        <v>47.51</v>
      </c>
      <c r="J302" s="12">
        <v>0</v>
      </c>
      <c r="K302" s="12">
        <v>0</v>
      </c>
      <c r="L302" s="12">
        <v>47.51</v>
      </c>
      <c r="M302" s="20">
        <v>1</v>
      </c>
      <c r="N302" s="20">
        <v>0.8667</v>
      </c>
      <c r="O302" s="12">
        <v>89.14</v>
      </c>
      <c r="P302" s="21" t="s">
        <v>2569</v>
      </c>
      <c r="Q302" s="11" t="s">
        <v>2052</v>
      </c>
      <c r="R302" s="12">
        <v>89.14</v>
      </c>
      <c r="S302" s="12" t="s">
        <v>2052</v>
      </c>
    </row>
    <row r="303" ht="14.25" customHeight="1" spans="1:19">
      <c r="A303" s="10" t="s">
        <v>3133</v>
      </c>
      <c r="B303" s="11" t="s">
        <v>3134</v>
      </c>
      <c r="C303" s="11" t="s">
        <v>3135</v>
      </c>
      <c r="D303" s="12">
        <v>71.94</v>
      </c>
      <c r="E303" s="12">
        <v>71.94</v>
      </c>
      <c r="F303" s="12">
        <v>0</v>
      </c>
      <c r="G303" s="12">
        <v>0</v>
      </c>
      <c r="H303" s="12">
        <v>71.94</v>
      </c>
      <c r="I303" s="12">
        <v>71.94</v>
      </c>
      <c r="J303" s="12">
        <v>0</v>
      </c>
      <c r="K303" s="12">
        <v>0</v>
      </c>
      <c r="L303" s="12">
        <v>71.94</v>
      </c>
      <c r="M303" s="20">
        <v>1</v>
      </c>
      <c r="N303" s="20">
        <v>1</v>
      </c>
      <c r="O303" s="12">
        <v>100</v>
      </c>
      <c r="P303" s="21" t="s">
        <v>2569</v>
      </c>
      <c r="Q303" s="11" t="s">
        <v>2052</v>
      </c>
      <c r="R303" s="12">
        <v>100</v>
      </c>
      <c r="S303" s="12" t="s">
        <v>2052</v>
      </c>
    </row>
    <row r="304" ht="14.25" customHeight="1" spans="1:19">
      <c r="A304" s="10" t="s">
        <v>3136</v>
      </c>
      <c r="B304" s="10" t="s">
        <v>3134</v>
      </c>
      <c r="C304" s="11" t="s">
        <v>3137</v>
      </c>
      <c r="D304" s="12">
        <v>4.32</v>
      </c>
      <c r="E304" s="12">
        <v>4.32</v>
      </c>
      <c r="F304" s="12">
        <v>0</v>
      </c>
      <c r="G304" s="12">
        <v>0</v>
      </c>
      <c r="H304" s="12">
        <v>4.32</v>
      </c>
      <c r="I304" s="12">
        <v>4.32</v>
      </c>
      <c r="J304" s="12">
        <v>0</v>
      </c>
      <c r="K304" s="12">
        <v>0</v>
      </c>
      <c r="L304" s="12">
        <v>4.32</v>
      </c>
      <c r="M304" s="20">
        <v>1</v>
      </c>
      <c r="N304" s="20">
        <v>1</v>
      </c>
      <c r="O304" s="12">
        <v>100</v>
      </c>
      <c r="P304" s="21" t="s">
        <v>2569</v>
      </c>
      <c r="Q304" s="11" t="s">
        <v>2052</v>
      </c>
      <c r="R304" s="12">
        <v>100</v>
      </c>
      <c r="S304" s="12" t="s">
        <v>2052</v>
      </c>
    </row>
    <row r="305" ht="14.25" customHeight="1" spans="1:19">
      <c r="A305" s="10" t="s">
        <v>3138</v>
      </c>
      <c r="B305" s="11" t="s">
        <v>3134</v>
      </c>
      <c r="C305" s="11" t="s">
        <v>3139</v>
      </c>
      <c r="D305" s="12">
        <v>30</v>
      </c>
      <c r="E305" s="12">
        <v>30</v>
      </c>
      <c r="F305" s="12">
        <v>0</v>
      </c>
      <c r="G305" s="12">
        <v>0</v>
      </c>
      <c r="H305" s="12">
        <v>20.7</v>
      </c>
      <c r="I305" s="12">
        <v>20.7</v>
      </c>
      <c r="J305" s="12">
        <v>0</v>
      </c>
      <c r="K305" s="12">
        <v>0</v>
      </c>
      <c r="L305" s="19">
        <v>20.7</v>
      </c>
      <c r="M305" s="20">
        <v>1</v>
      </c>
      <c r="N305" s="20">
        <v>0.9271</v>
      </c>
      <c r="O305" s="12">
        <v>90.8</v>
      </c>
      <c r="P305" s="21" t="s">
        <v>2569</v>
      </c>
      <c r="Q305" s="11" t="s">
        <v>2052</v>
      </c>
      <c r="R305" s="12">
        <v>90.8</v>
      </c>
      <c r="S305" s="12" t="s">
        <v>2052</v>
      </c>
    </row>
    <row r="306" ht="14.25" customHeight="1" spans="1:19">
      <c r="A306" s="10" t="s">
        <v>3140</v>
      </c>
      <c r="B306" s="11" t="s">
        <v>3134</v>
      </c>
      <c r="C306" s="11" t="s">
        <v>3141</v>
      </c>
      <c r="D306" s="12">
        <v>47.13</v>
      </c>
      <c r="E306" s="12">
        <v>47.13</v>
      </c>
      <c r="F306" s="12">
        <v>0</v>
      </c>
      <c r="G306" s="12">
        <v>0</v>
      </c>
      <c r="H306" s="12">
        <v>47.13</v>
      </c>
      <c r="I306" s="12">
        <v>47.13</v>
      </c>
      <c r="J306" s="12">
        <v>0</v>
      </c>
      <c r="K306" s="12">
        <v>0</v>
      </c>
      <c r="L306" s="19">
        <v>47.13</v>
      </c>
      <c r="M306" s="20">
        <v>1</v>
      </c>
      <c r="N306" s="20">
        <v>1</v>
      </c>
      <c r="O306" s="12">
        <v>100</v>
      </c>
      <c r="P306" s="21" t="s">
        <v>2569</v>
      </c>
      <c r="Q306" s="11" t="s">
        <v>2052</v>
      </c>
      <c r="R306" s="12">
        <v>100</v>
      </c>
      <c r="S306" s="12" t="s">
        <v>2052</v>
      </c>
    </row>
    <row r="307" ht="14.25" customHeight="1" spans="1:19">
      <c r="A307" s="10" t="s">
        <v>3142</v>
      </c>
      <c r="B307" s="11" t="s">
        <v>3134</v>
      </c>
      <c r="C307" s="10" t="s">
        <v>3143</v>
      </c>
      <c r="D307" s="13">
        <v>33.35</v>
      </c>
      <c r="E307" s="12">
        <v>33.35</v>
      </c>
      <c r="F307" s="12">
        <v>0</v>
      </c>
      <c r="G307" s="12">
        <v>0</v>
      </c>
      <c r="H307" s="12">
        <v>33.35</v>
      </c>
      <c r="I307" s="12">
        <v>33.35</v>
      </c>
      <c r="J307" s="12">
        <v>0</v>
      </c>
      <c r="K307" s="12">
        <v>0</v>
      </c>
      <c r="L307" s="19">
        <v>33.35</v>
      </c>
      <c r="M307" s="20">
        <v>1</v>
      </c>
      <c r="N307" s="20">
        <v>1</v>
      </c>
      <c r="O307" s="13">
        <v>100</v>
      </c>
      <c r="P307" s="21" t="s">
        <v>2569</v>
      </c>
      <c r="Q307" s="11" t="s">
        <v>2052</v>
      </c>
      <c r="R307" s="12">
        <v>100</v>
      </c>
      <c r="S307" s="12" t="s">
        <v>2052</v>
      </c>
    </row>
    <row r="308" ht="14.25" customHeight="1" spans="1:19">
      <c r="A308" s="10" t="s">
        <v>3144</v>
      </c>
      <c r="B308" s="11" t="s">
        <v>3134</v>
      </c>
      <c r="C308" s="11" t="s">
        <v>3145</v>
      </c>
      <c r="D308" s="12">
        <v>16.98</v>
      </c>
      <c r="E308" s="14">
        <v>16.98</v>
      </c>
      <c r="F308" s="12">
        <v>0</v>
      </c>
      <c r="G308" s="12">
        <v>0</v>
      </c>
      <c r="H308" s="12">
        <v>11.25</v>
      </c>
      <c r="I308" s="12">
        <v>11.25</v>
      </c>
      <c r="J308" s="12">
        <v>0</v>
      </c>
      <c r="K308" s="12">
        <v>0</v>
      </c>
      <c r="L308" s="19">
        <v>11.25</v>
      </c>
      <c r="M308" s="20">
        <v>1</v>
      </c>
      <c r="N308" s="22">
        <v>1</v>
      </c>
      <c r="O308" s="12">
        <v>100</v>
      </c>
      <c r="P308" s="21" t="s">
        <v>2569</v>
      </c>
      <c r="Q308" s="12" t="s">
        <v>2052</v>
      </c>
      <c r="R308" s="12">
        <v>100</v>
      </c>
      <c r="S308" s="12" t="s">
        <v>2052</v>
      </c>
    </row>
    <row r="309" ht="14.25" customHeight="1" spans="1:19">
      <c r="A309" s="10" t="s">
        <v>3146</v>
      </c>
      <c r="B309" s="11" t="s">
        <v>3134</v>
      </c>
      <c r="C309" s="15" t="s">
        <v>2589</v>
      </c>
      <c r="D309" s="16">
        <v>30.05</v>
      </c>
      <c r="E309" s="12">
        <v>30.05</v>
      </c>
      <c r="F309" s="12">
        <v>0</v>
      </c>
      <c r="G309" s="12">
        <v>0</v>
      </c>
      <c r="H309" s="12">
        <v>26.47</v>
      </c>
      <c r="I309" s="12">
        <v>26.47</v>
      </c>
      <c r="J309" s="12">
        <v>0</v>
      </c>
      <c r="K309" s="12">
        <v>0</v>
      </c>
      <c r="L309" s="19">
        <v>26.47</v>
      </c>
      <c r="M309" s="20">
        <v>1</v>
      </c>
      <c r="N309" s="20">
        <v>1</v>
      </c>
      <c r="O309" s="16">
        <v>100</v>
      </c>
      <c r="P309" s="21" t="s">
        <v>2569</v>
      </c>
      <c r="Q309" s="11" t="s">
        <v>2052</v>
      </c>
      <c r="R309" s="12">
        <v>100</v>
      </c>
      <c r="S309" s="12" t="s">
        <v>2052</v>
      </c>
    </row>
    <row r="310" ht="14.25" customHeight="1" spans="1:19">
      <c r="A310" s="10" t="s">
        <v>3147</v>
      </c>
      <c r="B310" s="10" t="s">
        <v>3134</v>
      </c>
      <c r="C310" s="11" t="s">
        <v>3148</v>
      </c>
      <c r="D310" s="12">
        <v>99.4</v>
      </c>
      <c r="E310" s="12">
        <v>99.4</v>
      </c>
      <c r="F310" s="12">
        <v>0</v>
      </c>
      <c r="G310" s="12">
        <v>0</v>
      </c>
      <c r="H310" s="12">
        <v>99.4</v>
      </c>
      <c r="I310" s="12">
        <v>99.4</v>
      </c>
      <c r="J310" s="12">
        <v>0</v>
      </c>
      <c r="K310" s="12">
        <v>0</v>
      </c>
      <c r="L310" s="19">
        <v>99.4</v>
      </c>
      <c r="M310" s="20">
        <v>1</v>
      </c>
      <c r="N310" s="20">
        <v>1</v>
      </c>
      <c r="O310" s="12">
        <v>100</v>
      </c>
      <c r="P310" s="21" t="s">
        <v>2585</v>
      </c>
      <c r="Q310" s="11" t="s">
        <v>2052</v>
      </c>
      <c r="R310" s="12">
        <v>100</v>
      </c>
      <c r="S310" s="12">
        <v>100</v>
      </c>
    </row>
    <row r="311" ht="14.25" customHeight="1" spans="1:19">
      <c r="A311" s="10" t="s">
        <v>3149</v>
      </c>
      <c r="B311" s="11" t="s">
        <v>3134</v>
      </c>
      <c r="C311" s="11" t="s">
        <v>3150</v>
      </c>
      <c r="D311" s="12">
        <v>55</v>
      </c>
      <c r="E311" s="12">
        <v>55</v>
      </c>
      <c r="F311" s="12">
        <v>0</v>
      </c>
      <c r="G311" s="12">
        <v>0</v>
      </c>
      <c r="H311" s="12">
        <v>38.2</v>
      </c>
      <c r="I311" s="12">
        <v>38.2</v>
      </c>
      <c r="J311" s="12">
        <v>0</v>
      </c>
      <c r="K311" s="12">
        <v>0</v>
      </c>
      <c r="L311" s="19">
        <v>38.2</v>
      </c>
      <c r="M311" s="20">
        <v>1</v>
      </c>
      <c r="N311" s="20">
        <v>1</v>
      </c>
      <c r="O311" s="12">
        <v>100</v>
      </c>
      <c r="P311" s="21" t="s">
        <v>2569</v>
      </c>
      <c r="Q311" s="12" t="s">
        <v>2052</v>
      </c>
      <c r="R311" s="12">
        <v>100</v>
      </c>
      <c r="S311" s="12" t="s">
        <v>2052</v>
      </c>
    </row>
    <row r="312" ht="14.25" customHeight="1" spans="1:19">
      <c r="A312" s="10" t="s">
        <v>3151</v>
      </c>
      <c r="B312" s="11" t="s">
        <v>3134</v>
      </c>
      <c r="C312" s="11" t="s">
        <v>3152</v>
      </c>
      <c r="D312" s="12">
        <v>25.03</v>
      </c>
      <c r="E312" s="12">
        <v>25.03</v>
      </c>
      <c r="F312" s="12">
        <v>0</v>
      </c>
      <c r="G312" s="12">
        <v>0</v>
      </c>
      <c r="H312" s="12">
        <v>25.03</v>
      </c>
      <c r="I312" s="12">
        <v>25.03</v>
      </c>
      <c r="J312" s="12">
        <v>0</v>
      </c>
      <c r="K312" s="12">
        <v>0</v>
      </c>
      <c r="L312" s="19">
        <v>25.03</v>
      </c>
      <c r="M312" s="20">
        <v>1</v>
      </c>
      <c r="N312" s="20">
        <v>1</v>
      </c>
      <c r="O312" s="12">
        <v>100</v>
      </c>
      <c r="P312" s="21" t="s">
        <v>2569</v>
      </c>
      <c r="Q312" s="11" t="s">
        <v>2052</v>
      </c>
      <c r="R312" s="12">
        <v>100</v>
      </c>
      <c r="S312" s="12" t="s">
        <v>2052</v>
      </c>
    </row>
    <row r="313" ht="14.25" customHeight="1" spans="1:19">
      <c r="A313" s="10" t="s">
        <v>3153</v>
      </c>
      <c r="B313" s="11" t="s">
        <v>3134</v>
      </c>
      <c r="C313" s="11" t="s">
        <v>3154</v>
      </c>
      <c r="D313" s="12">
        <v>6</v>
      </c>
      <c r="E313" s="12">
        <v>6</v>
      </c>
      <c r="F313" s="12">
        <v>0</v>
      </c>
      <c r="G313" s="12">
        <v>0</v>
      </c>
      <c r="H313" s="12">
        <v>0.2</v>
      </c>
      <c r="I313" s="12">
        <v>0.2</v>
      </c>
      <c r="J313" s="12">
        <v>0</v>
      </c>
      <c r="K313" s="12">
        <v>0</v>
      </c>
      <c r="L313" s="12">
        <v>0.2</v>
      </c>
      <c r="M313" s="20">
        <v>1</v>
      </c>
      <c r="N313" s="20">
        <v>1</v>
      </c>
      <c r="O313" s="12">
        <v>100</v>
      </c>
      <c r="P313" s="21" t="s">
        <v>2569</v>
      </c>
      <c r="Q313" s="11" t="s">
        <v>2052</v>
      </c>
      <c r="R313" s="12">
        <v>100</v>
      </c>
      <c r="S313" s="12" t="s">
        <v>2052</v>
      </c>
    </row>
    <row r="314" ht="14.25" customHeight="1" spans="1:19">
      <c r="A314" s="10" t="s">
        <v>3155</v>
      </c>
      <c r="B314" s="11" t="s">
        <v>3134</v>
      </c>
      <c r="C314" s="11" t="s">
        <v>3156</v>
      </c>
      <c r="D314" s="12">
        <v>93.45</v>
      </c>
      <c r="E314" s="12">
        <v>93.45</v>
      </c>
      <c r="F314" s="12">
        <v>0</v>
      </c>
      <c r="G314" s="12">
        <v>0</v>
      </c>
      <c r="H314" s="12">
        <v>93.45</v>
      </c>
      <c r="I314" s="12">
        <v>93.45</v>
      </c>
      <c r="J314" s="12">
        <v>0</v>
      </c>
      <c r="K314" s="12">
        <v>0</v>
      </c>
      <c r="L314" s="12">
        <v>93.45</v>
      </c>
      <c r="M314" s="20">
        <v>1</v>
      </c>
      <c r="N314" s="20">
        <v>1</v>
      </c>
      <c r="O314" s="12">
        <v>100</v>
      </c>
      <c r="P314" s="21" t="s">
        <v>2569</v>
      </c>
      <c r="Q314" s="11" t="s">
        <v>2052</v>
      </c>
      <c r="R314" s="12">
        <v>100</v>
      </c>
      <c r="S314" s="12" t="s">
        <v>2052</v>
      </c>
    </row>
    <row r="315" ht="14.25" customHeight="1" spans="1:19">
      <c r="A315" s="10" t="s">
        <v>3157</v>
      </c>
      <c r="B315" s="11" t="s">
        <v>3134</v>
      </c>
      <c r="C315" s="11" t="s">
        <v>3158</v>
      </c>
      <c r="D315" s="12">
        <v>0</v>
      </c>
      <c r="E315" s="12">
        <v>0</v>
      </c>
      <c r="F315" s="12">
        <v>0</v>
      </c>
      <c r="G315" s="12">
        <v>0</v>
      </c>
      <c r="H315" s="12">
        <v>23.4</v>
      </c>
      <c r="I315" s="12">
        <v>23.4</v>
      </c>
      <c r="J315" s="12">
        <v>0</v>
      </c>
      <c r="K315" s="12">
        <v>0</v>
      </c>
      <c r="L315" s="12">
        <v>23.4</v>
      </c>
      <c r="M315" s="20">
        <v>1</v>
      </c>
      <c r="N315" s="20">
        <v>0.98</v>
      </c>
      <c r="O315" s="12">
        <v>97</v>
      </c>
      <c r="P315" s="21" t="s">
        <v>2569</v>
      </c>
      <c r="Q315" s="11" t="s">
        <v>2052</v>
      </c>
      <c r="R315" s="12">
        <v>97</v>
      </c>
      <c r="S315" s="12" t="s">
        <v>2052</v>
      </c>
    </row>
    <row r="316" ht="14.25" customHeight="1" spans="1:19">
      <c r="A316" s="10" t="s">
        <v>3159</v>
      </c>
      <c r="B316" s="10" t="s">
        <v>3134</v>
      </c>
      <c r="C316" s="11" t="s">
        <v>3160</v>
      </c>
      <c r="D316" s="12">
        <v>446</v>
      </c>
      <c r="E316" s="12">
        <v>446</v>
      </c>
      <c r="F316" s="12">
        <v>0</v>
      </c>
      <c r="G316" s="12">
        <v>0</v>
      </c>
      <c r="H316" s="12">
        <v>67.8</v>
      </c>
      <c r="I316" s="12">
        <v>67.8</v>
      </c>
      <c r="J316" s="12">
        <v>0</v>
      </c>
      <c r="K316" s="12">
        <v>0</v>
      </c>
      <c r="L316" s="12">
        <v>67.8</v>
      </c>
      <c r="M316" s="20">
        <v>1</v>
      </c>
      <c r="N316" s="20">
        <v>1</v>
      </c>
      <c r="O316" s="12">
        <v>100</v>
      </c>
      <c r="P316" s="21" t="s">
        <v>2569</v>
      </c>
      <c r="Q316" s="11" t="s">
        <v>2052</v>
      </c>
      <c r="R316" s="12">
        <v>100</v>
      </c>
      <c r="S316" s="12" t="s">
        <v>2052</v>
      </c>
    </row>
    <row r="317" ht="14.25" customHeight="1" spans="1:19">
      <c r="A317" s="10" t="s">
        <v>3161</v>
      </c>
      <c r="B317" s="11" t="s">
        <v>3134</v>
      </c>
      <c r="C317" s="11" t="s">
        <v>3162</v>
      </c>
      <c r="D317" s="12">
        <v>56.88</v>
      </c>
      <c r="E317" s="12">
        <v>56.88</v>
      </c>
      <c r="F317" s="12">
        <v>0</v>
      </c>
      <c r="G317" s="12">
        <v>0</v>
      </c>
      <c r="H317" s="12">
        <v>7.16</v>
      </c>
      <c r="I317" s="12">
        <v>7.16</v>
      </c>
      <c r="J317" s="12">
        <v>0</v>
      </c>
      <c r="K317" s="12">
        <v>0</v>
      </c>
      <c r="L317" s="12">
        <v>7.16</v>
      </c>
      <c r="M317" s="20">
        <v>1</v>
      </c>
      <c r="N317" s="20">
        <v>0.9778</v>
      </c>
      <c r="O317" s="12">
        <v>97</v>
      </c>
      <c r="P317" s="21" t="s">
        <v>2569</v>
      </c>
      <c r="Q317" s="11" t="s">
        <v>2052</v>
      </c>
      <c r="R317" s="12">
        <v>97</v>
      </c>
      <c r="S317" s="12" t="s">
        <v>2052</v>
      </c>
    </row>
    <row r="318" ht="14.25" customHeight="1" spans="1:19">
      <c r="A318" s="10" t="s">
        <v>3163</v>
      </c>
      <c r="B318" s="11" t="s">
        <v>3134</v>
      </c>
      <c r="C318" s="11" t="s">
        <v>3164</v>
      </c>
      <c r="D318" s="12">
        <v>10</v>
      </c>
      <c r="E318" s="12">
        <v>10</v>
      </c>
      <c r="F318" s="12">
        <v>0</v>
      </c>
      <c r="G318" s="12">
        <v>0</v>
      </c>
      <c r="H318" s="12">
        <v>9.73</v>
      </c>
      <c r="I318" s="12">
        <v>9.73</v>
      </c>
      <c r="J318" s="12">
        <v>0</v>
      </c>
      <c r="K318" s="12">
        <v>0</v>
      </c>
      <c r="L318" s="12">
        <v>9.73</v>
      </c>
      <c r="M318" s="20">
        <v>1</v>
      </c>
      <c r="N318" s="20">
        <v>1</v>
      </c>
      <c r="O318" s="12">
        <v>100</v>
      </c>
      <c r="P318" s="21" t="s">
        <v>2569</v>
      </c>
      <c r="Q318" s="11" t="s">
        <v>2052</v>
      </c>
      <c r="R318" s="12">
        <v>100</v>
      </c>
      <c r="S318" s="12" t="s">
        <v>2052</v>
      </c>
    </row>
    <row r="319" ht="14.25" customHeight="1" spans="1:19">
      <c r="A319" s="10" t="s">
        <v>3165</v>
      </c>
      <c r="B319" s="10" t="s">
        <v>3134</v>
      </c>
      <c r="C319" s="11" t="s">
        <v>3166</v>
      </c>
      <c r="D319" s="12">
        <v>37.55</v>
      </c>
      <c r="E319" s="12">
        <v>37.55</v>
      </c>
      <c r="F319" s="12">
        <v>0</v>
      </c>
      <c r="G319" s="12">
        <v>0</v>
      </c>
      <c r="H319" s="12">
        <v>37.55</v>
      </c>
      <c r="I319" s="12">
        <v>37.55</v>
      </c>
      <c r="J319" s="12">
        <v>0</v>
      </c>
      <c r="K319" s="12">
        <v>0</v>
      </c>
      <c r="L319" s="12">
        <v>37.55</v>
      </c>
      <c r="M319" s="20">
        <v>1</v>
      </c>
      <c r="N319" s="20">
        <v>1</v>
      </c>
      <c r="O319" s="12">
        <v>100</v>
      </c>
      <c r="P319" s="21" t="s">
        <v>2569</v>
      </c>
      <c r="Q319" s="11" t="s">
        <v>2052</v>
      </c>
      <c r="R319" s="12">
        <v>100</v>
      </c>
      <c r="S319" s="12" t="s">
        <v>2052</v>
      </c>
    </row>
    <row r="320" ht="14.25" customHeight="1" spans="1:19">
      <c r="A320" s="10" t="s">
        <v>3167</v>
      </c>
      <c r="B320" s="11" t="s">
        <v>3134</v>
      </c>
      <c r="C320" s="11" t="s">
        <v>3168</v>
      </c>
      <c r="D320" s="12">
        <v>3.08</v>
      </c>
      <c r="E320" s="12">
        <v>3.08</v>
      </c>
      <c r="F320" s="12">
        <v>0</v>
      </c>
      <c r="G320" s="12">
        <v>0</v>
      </c>
      <c r="H320" s="12">
        <v>3.08</v>
      </c>
      <c r="I320" s="12">
        <v>3.08</v>
      </c>
      <c r="J320" s="12">
        <v>0</v>
      </c>
      <c r="K320" s="12">
        <v>0</v>
      </c>
      <c r="L320" s="12">
        <v>3.08</v>
      </c>
      <c r="M320" s="20">
        <v>1</v>
      </c>
      <c r="N320" s="20">
        <v>1</v>
      </c>
      <c r="O320" s="12">
        <v>100</v>
      </c>
      <c r="P320" s="21" t="s">
        <v>2569</v>
      </c>
      <c r="Q320" s="11" t="s">
        <v>2052</v>
      </c>
      <c r="R320" s="12">
        <v>100</v>
      </c>
      <c r="S320" s="12" t="s">
        <v>2052</v>
      </c>
    </row>
    <row r="321" ht="14.25" customHeight="1" spans="1:19">
      <c r="A321" s="10" t="s">
        <v>3169</v>
      </c>
      <c r="B321" s="11" t="s">
        <v>3134</v>
      </c>
      <c r="C321" s="11" t="s">
        <v>3170</v>
      </c>
      <c r="D321" s="12">
        <v>3</v>
      </c>
      <c r="E321" s="12">
        <v>3</v>
      </c>
      <c r="F321" s="12">
        <v>0</v>
      </c>
      <c r="G321" s="12">
        <v>0</v>
      </c>
      <c r="H321" s="12">
        <v>2</v>
      </c>
      <c r="I321" s="12">
        <v>2</v>
      </c>
      <c r="J321" s="12">
        <v>0</v>
      </c>
      <c r="K321" s="12">
        <v>0</v>
      </c>
      <c r="L321" s="12">
        <v>2</v>
      </c>
      <c r="M321" s="20">
        <v>1</v>
      </c>
      <c r="N321" s="20">
        <v>0.9714</v>
      </c>
      <c r="O321" s="12">
        <v>97</v>
      </c>
      <c r="P321" s="21" t="s">
        <v>2569</v>
      </c>
      <c r="Q321" s="11" t="s">
        <v>2052</v>
      </c>
      <c r="R321" s="12">
        <v>97</v>
      </c>
      <c r="S321" s="12" t="s">
        <v>2052</v>
      </c>
    </row>
    <row r="322" ht="14.25" customHeight="1" spans="1:19">
      <c r="A322" s="10" t="s">
        <v>3171</v>
      </c>
      <c r="B322" s="11" t="s">
        <v>3134</v>
      </c>
      <c r="C322" s="10" t="s">
        <v>3172</v>
      </c>
      <c r="D322" s="13">
        <v>284.74</v>
      </c>
      <c r="E322" s="12">
        <v>284.74</v>
      </c>
      <c r="F322" s="12">
        <v>0</v>
      </c>
      <c r="G322" s="12">
        <v>0</v>
      </c>
      <c r="H322" s="12">
        <v>284.74</v>
      </c>
      <c r="I322" s="12">
        <v>284.74</v>
      </c>
      <c r="J322" s="12">
        <v>0</v>
      </c>
      <c r="K322" s="12">
        <v>0</v>
      </c>
      <c r="L322" s="12">
        <v>284.74</v>
      </c>
      <c r="M322" s="20">
        <v>1</v>
      </c>
      <c r="N322" s="20">
        <v>1</v>
      </c>
      <c r="O322" s="13">
        <v>100</v>
      </c>
      <c r="P322" s="21" t="s">
        <v>2585</v>
      </c>
      <c r="Q322" s="11" t="s">
        <v>2052</v>
      </c>
      <c r="R322" s="12">
        <v>100</v>
      </c>
      <c r="S322" s="12">
        <v>99</v>
      </c>
    </row>
    <row r="323" ht="14.25" customHeight="1" spans="1:19">
      <c r="A323" s="10" t="s">
        <v>3173</v>
      </c>
      <c r="B323" s="11" t="s">
        <v>3134</v>
      </c>
      <c r="C323" s="11" t="s">
        <v>3174</v>
      </c>
      <c r="D323" s="12">
        <v>18.01</v>
      </c>
      <c r="E323" s="14">
        <v>18.01</v>
      </c>
      <c r="F323" s="12">
        <v>0</v>
      </c>
      <c r="G323" s="12">
        <v>0</v>
      </c>
      <c r="H323" s="12">
        <v>17.94</v>
      </c>
      <c r="I323" s="12">
        <v>17.94</v>
      </c>
      <c r="J323" s="12">
        <v>0</v>
      </c>
      <c r="K323" s="12">
        <v>0</v>
      </c>
      <c r="L323" s="12">
        <v>17.94</v>
      </c>
      <c r="M323" s="20">
        <v>1</v>
      </c>
      <c r="N323" s="22">
        <v>0.9994</v>
      </c>
      <c r="O323" s="12">
        <v>99.92</v>
      </c>
      <c r="P323" s="21" t="s">
        <v>2569</v>
      </c>
      <c r="Q323" s="12" t="s">
        <v>2052</v>
      </c>
      <c r="R323" s="12">
        <v>99.92</v>
      </c>
      <c r="S323" s="12" t="s">
        <v>2052</v>
      </c>
    </row>
    <row r="324" ht="14.25" customHeight="1" spans="1:19">
      <c r="A324" s="10" t="s">
        <v>3175</v>
      </c>
      <c r="B324" s="11" t="s">
        <v>3134</v>
      </c>
      <c r="C324" s="15" t="s">
        <v>3176</v>
      </c>
      <c r="D324" s="16">
        <v>8.07</v>
      </c>
      <c r="E324" s="12">
        <v>8.07</v>
      </c>
      <c r="F324" s="12">
        <v>0</v>
      </c>
      <c r="G324" s="12">
        <v>0</v>
      </c>
      <c r="H324" s="12">
        <v>0.76</v>
      </c>
      <c r="I324" s="12">
        <v>0.76</v>
      </c>
      <c r="J324" s="12">
        <v>0</v>
      </c>
      <c r="K324" s="12">
        <v>0</v>
      </c>
      <c r="L324" s="12">
        <v>0.76</v>
      </c>
      <c r="M324" s="20">
        <v>1</v>
      </c>
      <c r="N324" s="20">
        <v>0.9714</v>
      </c>
      <c r="O324" s="16">
        <v>97</v>
      </c>
      <c r="P324" s="21" t="s">
        <v>2569</v>
      </c>
      <c r="Q324" s="11" t="s">
        <v>2052</v>
      </c>
      <c r="R324" s="12">
        <v>97</v>
      </c>
      <c r="S324" s="12" t="s">
        <v>2052</v>
      </c>
    </row>
    <row r="325" ht="14.25" customHeight="1" spans="1:19">
      <c r="A325" s="10" t="s">
        <v>3177</v>
      </c>
      <c r="B325" s="10" t="s">
        <v>3134</v>
      </c>
      <c r="C325" s="11" t="s">
        <v>3178</v>
      </c>
      <c r="D325" s="12">
        <v>120</v>
      </c>
      <c r="E325" s="12">
        <v>120</v>
      </c>
      <c r="F325" s="12">
        <v>0</v>
      </c>
      <c r="G325" s="12">
        <v>0</v>
      </c>
      <c r="H325" s="12">
        <v>102.2</v>
      </c>
      <c r="I325" s="12">
        <v>102.2</v>
      </c>
      <c r="J325" s="12">
        <v>0</v>
      </c>
      <c r="K325" s="12">
        <v>0</v>
      </c>
      <c r="L325" s="12">
        <v>102.2</v>
      </c>
      <c r="M325" s="20">
        <v>1</v>
      </c>
      <c r="N325" s="20">
        <v>1</v>
      </c>
      <c r="O325" s="12">
        <v>100</v>
      </c>
      <c r="P325" s="21" t="s">
        <v>2569</v>
      </c>
      <c r="Q325" s="11" t="s">
        <v>2052</v>
      </c>
      <c r="R325" s="12">
        <v>100</v>
      </c>
      <c r="S325" s="12" t="s">
        <v>2052</v>
      </c>
    </row>
    <row r="326" ht="14.25" customHeight="1" spans="1:19">
      <c r="A326" s="10" t="s">
        <v>3179</v>
      </c>
      <c r="B326" s="11" t="s">
        <v>3134</v>
      </c>
      <c r="C326" s="11" t="s">
        <v>3180</v>
      </c>
      <c r="D326" s="12">
        <v>41.53</v>
      </c>
      <c r="E326" s="12">
        <v>41.53</v>
      </c>
      <c r="F326" s="12">
        <v>0</v>
      </c>
      <c r="G326" s="12">
        <v>0</v>
      </c>
      <c r="H326" s="12">
        <v>41.53</v>
      </c>
      <c r="I326" s="12">
        <v>41.53</v>
      </c>
      <c r="J326" s="12">
        <v>0</v>
      </c>
      <c r="K326" s="12">
        <v>0</v>
      </c>
      <c r="L326" s="12">
        <v>41.53</v>
      </c>
      <c r="M326" s="20">
        <v>1</v>
      </c>
      <c r="N326" s="20">
        <v>1</v>
      </c>
      <c r="O326" s="12">
        <v>100</v>
      </c>
      <c r="P326" s="21" t="s">
        <v>2569</v>
      </c>
      <c r="Q326" s="12" t="s">
        <v>2052</v>
      </c>
      <c r="R326" s="12">
        <v>100</v>
      </c>
      <c r="S326" s="12" t="s">
        <v>2052</v>
      </c>
    </row>
    <row r="327" ht="14.25" customHeight="1" spans="1:19">
      <c r="A327" s="10" t="s">
        <v>3181</v>
      </c>
      <c r="B327" s="11" t="s">
        <v>3134</v>
      </c>
      <c r="C327" s="11" t="s">
        <v>3182</v>
      </c>
      <c r="D327" s="12">
        <v>70.7</v>
      </c>
      <c r="E327" s="12">
        <v>70.7</v>
      </c>
      <c r="F327" s="12">
        <v>0</v>
      </c>
      <c r="G327" s="12">
        <v>0</v>
      </c>
      <c r="H327" s="12">
        <v>67</v>
      </c>
      <c r="I327" s="12">
        <v>67</v>
      </c>
      <c r="J327" s="12">
        <v>0</v>
      </c>
      <c r="K327" s="12">
        <v>0</v>
      </c>
      <c r="L327" s="12">
        <v>67</v>
      </c>
      <c r="M327" s="20">
        <v>1</v>
      </c>
      <c r="N327" s="20">
        <v>1</v>
      </c>
      <c r="O327" s="12">
        <v>100</v>
      </c>
      <c r="P327" s="21" t="s">
        <v>2569</v>
      </c>
      <c r="Q327" s="11" t="s">
        <v>2052</v>
      </c>
      <c r="R327" s="12">
        <v>100</v>
      </c>
      <c r="S327" s="12" t="s">
        <v>2052</v>
      </c>
    </row>
    <row r="328" ht="14.25" customHeight="1" spans="1:19">
      <c r="A328" s="10" t="s">
        <v>3183</v>
      </c>
      <c r="B328" s="11" t="s">
        <v>3134</v>
      </c>
      <c r="C328" s="11" t="s">
        <v>3184</v>
      </c>
      <c r="D328" s="12">
        <v>220</v>
      </c>
      <c r="E328" s="12">
        <v>220</v>
      </c>
      <c r="F328" s="12">
        <v>0</v>
      </c>
      <c r="G328" s="12">
        <v>0</v>
      </c>
      <c r="H328" s="12">
        <v>130.1</v>
      </c>
      <c r="I328" s="12">
        <v>130.1</v>
      </c>
      <c r="J328" s="12">
        <v>0</v>
      </c>
      <c r="K328" s="12">
        <v>0</v>
      </c>
      <c r="L328" s="12">
        <v>130.1</v>
      </c>
      <c r="M328" s="20">
        <v>1</v>
      </c>
      <c r="N328" s="20">
        <v>0.975</v>
      </c>
      <c r="O328" s="12">
        <v>97</v>
      </c>
      <c r="P328" s="21" t="s">
        <v>2569</v>
      </c>
      <c r="Q328" s="11" t="s">
        <v>2052</v>
      </c>
      <c r="R328" s="12">
        <v>97</v>
      </c>
      <c r="S328" s="12" t="s">
        <v>2052</v>
      </c>
    </row>
    <row r="329" ht="14.25" customHeight="1" spans="1:19">
      <c r="A329" s="10" t="s">
        <v>3185</v>
      </c>
      <c r="B329" s="11" t="s">
        <v>3134</v>
      </c>
      <c r="C329" s="11" t="s">
        <v>3186</v>
      </c>
      <c r="D329" s="12">
        <v>50</v>
      </c>
      <c r="E329" s="12">
        <v>50</v>
      </c>
      <c r="F329" s="12">
        <v>0</v>
      </c>
      <c r="G329" s="12">
        <v>0</v>
      </c>
      <c r="H329" s="12">
        <v>14.7</v>
      </c>
      <c r="I329" s="12">
        <v>14.7</v>
      </c>
      <c r="J329" s="12">
        <v>0</v>
      </c>
      <c r="K329" s="12">
        <v>0</v>
      </c>
      <c r="L329" s="12">
        <v>14.7</v>
      </c>
      <c r="M329" s="20">
        <v>1</v>
      </c>
      <c r="N329" s="20">
        <v>0.9714</v>
      </c>
      <c r="O329" s="12">
        <v>97</v>
      </c>
      <c r="P329" s="21" t="s">
        <v>2569</v>
      </c>
      <c r="Q329" s="11" t="s">
        <v>2052</v>
      </c>
      <c r="R329" s="12">
        <v>97</v>
      </c>
      <c r="S329" s="12" t="s">
        <v>2052</v>
      </c>
    </row>
    <row r="330" ht="14.25" customHeight="1" spans="1:19">
      <c r="A330" s="10" t="s">
        <v>3187</v>
      </c>
      <c r="B330" s="11" t="s">
        <v>3134</v>
      </c>
      <c r="C330" s="11" t="s">
        <v>3188</v>
      </c>
      <c r="D330" s="12">
        <v>39.6</v>
      </c>
      <c r="E330" s="12">
        <v>39.6</v>
      </c>
      <c r="F330" s="12">
        <v>0</v>
      </c>
      <c r="G330" s="12">
        <v>0</v>
      </c>
      <c r="H330" s="12">
        <v>29</v>
      </c>
      <c r="I330" s="12">
        <v>29</v>
      </c>
      <c r="J330" s="12">
        <v>0</v>
      </c>
      <c r="K330" s="12">
        <v>0</v>
      </c>
      <c r="L330" s="12">
        <v>29</v>
      </c>
      <c r="M330" s="20">
        <v>1</v>
      </c>
      <c r="N330" s="20">
        <v>1</v>
      </c>
      <c r="O330" s="12">
        <v>100</v>
      </c>
      <c r="P330" s="21" t="s">
        <v>2569</v>
      </c>
      <c r="Q330" s="11" t="s">
        <v>2052</v>
      </c>
      <c r="R330" s="12">
        <v>100</v>
      </c>
      <c r="S330" s="12" t="s">
        <v>2052</v>
      </c>
    </row>
    <row r="331" ht="14.25" customHeight="1" spans="1:19">
      <c r="A331" s="10" t="s">
        <v>3189</v>
      </c>
      <c r="B331" s="10" t="s">
        <v>3134</v>
      </c>
      <c r="C331" s="11" t="s">
        <v>3190</v>
      </c>
      <c r="D331" s="12">
        <v>2.6</v>
      </c>
      <c r="E331" s="12">
        <v>2.6</v>
      </c>
      <c r="F331" s="12">
        <v>0</v>
      </c>
      <c r="G331" s="12">
        <v>0</v>
      </c>
      <c r="H331" s="12">
        <v>0.9</v>
      </c>
      <c r="I331" s="12">
        <v>0.9</v>
      </c>
      <c r="J331" s="12">
        <v>0</v>
      </c>
      <c r="K331" s="12">
        <v>0</v>
      </c>
      <c r="L331" s="12">
        <v>0.9</v>
      </c>
      <c r="M331" s="20">
        <v>1</v>
      </c>
      <c r="N331" s="20">
        <v>0.9714</v>
      </c>
      <c r="O331" s="12">
        <v>97</v>
      </c>
      <c r="P331" s="21" t="s">
        <v>2569</v>
      </c>
      <c r="Q331" s="11" t="s">
        <v>2052</v>
      </c>
      <c r="R331" s="12">
        <v>97</v>
      </c>
      <c r="S331" s="12" t="s">
        <v>2052</v>
      </c>
    </row>
    <row r="332" ht="14.25" customHeight="1" spans="1:19">
      <c r="A332" s="10" t="s">
        <v>3191</v>
      </c>
      <c r="B332" s="11" t="s">
        <v>3134</v>
      </c>
      <c r="C332" s="11" t="s">
        <v>3192</v>
      </c>
      <c r="D332" s="12">
        <v>41.53</v>
      </c>
      <c r="E332" s="12">
        <v>41.53</v>
      </c>
      <c r="F332" s="12">
        <v>0</v>
      </c>
      <c r="G332" s="12">
        <v>0</v>
      </c>
      <c r="H332" s="12">
        <v>41.53</v>
      </c>
      <c r="I332" s="12">
        <v>41.53</v>
      </c>
      <c r="J332" s="12">
        <v>0</v>
      </c>
      <c r="K332" s="12">
        <v>0</v>
      </c>
      <c r="L332" s="12">
        <v>41.53</v>
      </c>
      <c r="M332" s="20">
        <v>1</v>
      </c>
      <c r="N332" s="20">
        <v>1</v>
      </c>
      <c r="O332" s="12">
        <v>100</v>
      </c>
      <c r="P332" s="21" t="s">
        <v>2569</v>
      </c>
      <c r="Q332" s="11" t="s">
        <v>2052</v>
      </c>
      <c r="R332" s="12">
        <v>100</v>
      </c>
      <c r="S332" s="12" t="s">
        <v>2052</v>
      </c>
    </row>
    <row r="333" ht="14.25" customHeight="1" spans="1:19">
      <c r="A333" s="10" t="s">
        <v>3193</v>
      </c>
      <c r="B333" s="11" t="s">
        <v>3134</v>
      </c>
      <c r="C333" s="11" t="s">
        <v>3194</v>
      </c>
      <c r="D333" s="12">
        <v>3.62</v>
      </c>
      <c r="E333" s="12">
        <v>3.62</v>
      </c>
      <c r="F333" s="12">
        <v>0</v>
      </c>
      <c r="G333" s="12">
        <v>0</v>
      </c>
      <c r="H333" s="12">
        <v>3.62</v>
      </c>
      <c r="I333" s="12">
        <v>3.62</v>
      </c>
      <c r="J333" s="12">
        <v>0</v>
      </c>
      <c r="K333" s="12">
        <v>0</v>
      </c>
      <c r="L333" s="12">
        <v>3.62</v>
      </c>
      <c r="M333" s="20">
        <v>1</v>
      </c>
      <c r="N333" s="20">
        <v>1</v>
      </c>
      <c r="O333" s="12">
        <v>100</v>
      </c>
      <c r="P333" s="21" t="s">
        <v>2569</v>
      </c>
      <c r="Q333" s="11" t="s">
        <v>2052</v>
      </c>
      <c r="R333" s="12">
        <v>100</v>
      </c>
      <c r="S333" s="12" t="s">
        <v>2052</v>
      </c>
    </row>
    <row r="334" ht="14.25" customHeight="1" spans="1:19">
      <c r="A334" s="10" t="s">
        <v>3195</v>
      </c>
      <c r="B334" s="10" t="s">
        <v>3134</v>
      </c>
      <c r="C334" s="11" t="s">
        <v>3196</v>
      </c>
      <c r="D334" s="12">
        <v>0</v>
      </c>
      <c r="E334" s="12">
        <v>0</v>
      </c>
      <c r="F334" s="12">
        <v>0</v>
      </c>
      <c r="G334" s="12">
        <v>0</v>
      </c>
      <c r="H334" s="12">
        <v>71</v>
      </c>
      <c r="I334" s="12">
        <v>0</v>
      </c>
      <c r="J334" s="12">
        <v>71</v>
      </c>
      <c r="K334" s="12">
        <v>0</v>
      </c>
      <c r="L334" s="12">
        <v>71</v>
      </c>
      <c r="M334" s="20">
        <v>1</v>
      </c>
      <c r="N334" s="20">
        <v>1</v>
      </c>
      <c r="O334" s="12">
        <v>100</v>
      </c>
      <c r="P334" s="21" t="s">
        <v>2569</v>
      </c>
      <c r="Q334" s="11" t="s">
        <v>2052</v>
      </c>
      <c r="R334" s="12">
        <v>100</v>
      </c>
      <c r="S334" s="12" t="s">
        <v>2052</v>
      </c>
    </row>
    <row r="335" ht="14.25" customHeight="1" spans="1:19">
      <c r="A335" s="10" t="s">
        <v>3197</v>
      </c>
      <c r="B335" s="11" t="s">
        <v>3134</v>
      </c>
      <c r="C335" s="11" t="s">
        <v>3198</v>
      </c>
      <c r="D335" s="12">
        <v>1.2</v>
      </c>
      <c r="E335" s="12">
        <v>1.2</v>
      </c>
      <c r="F335" s="12">
        <v>0</v>
      </c>
      <c r="G335" s="12">
        <v>0</v>
      </c>
      <c r="H335" s="12">
        <v>1.2</v>
      </c>
      <c r="I335" s="12">
        <v>1.2</v>
      </c>
      <c r="J335" s="12">
        <v>0</v>
      </c>
      <c r="K335" s="12">
        <v>0</v>
      </c>
      <c r="L335" s="12">
        <v>1.2</v>
      </c>
      <c r="M335" s="20">
        <v>1</v>
      </c>
      <c r="N335" s="20">
        <v>1</v>
      </c>
      <c r="O335" s="12">
        <v>100</v>
      </c>
      <c r="P335" s="21" t="s">
        <v>2569</v>
      </c>
      <c r="Q335" s="11" t="s">
        <v>2052</v>
      </c>
      <c r="R335" s="12">
        <v>100</v>
      </c>
      <c r="S335" s="12" t="s">
        <v>2052</v>
      </c>
    </row>
    <row r="336" ht="14.25" customHeight="1" spans="1:19">
      <c r="A336" s="10" t="s">
        <v>3199</v>
      </c>
      <c r="B336" s="11" t="s">
        <v>3134</v>
      </c>
      <c r="C336" s="11" t="s">
        <v>3200</v>
      </c>
      <c r="D336" s="12">
        <v>30.54</v>
      </c>
      <c r="E336" s="12">
        <v>30.54</v>
      </c>
      <c r="F336" s="12">
        <v>0</v>
      </c>
      <c r="G336" s="12">
        <v>0</v>
      </c>
      <c r="H336" s="12">
        <v>30.54</v>
      </c>
      <c r="I336" s="12">
        <v>30.54</v>
      </c>
      <c r="J336" s="12">
        <v>0</v>
      </c>
      <c r="K336" s="12">
        <v>0</v>
      </c>
      <c r="L336" s="12">
        <v>27.87</v>
      </c>
      <c r="M336" s="20">
        <v>0.9126</v>
      </c>
      <c r="N336" s="20">
        <v>1</v>
      </c>
      <c r="O336" s="12">
        <v>99.12</v>
      </c>
      <c r="P336" s="21" t="s">
        <v>2569</v>
      </c>
      <c r="Q336" s="11" t="s">
        <v>2052</v>
      </c>
      <c r="R336" s="12">
        <v>99.13</v>
      </c>
      <c r="S336" s="12" t="s">
        <v>2052</v>
      </c>
    </row>
    <row r="337" ht="14.25" customHeight="1" spans="1:19">
      <c r="A337" s="10" t="s">
        <v>3201</v>
      </c>
      <c r="B337" s="11" t="s">
        <v>3134</v>
      </c>
      <c r="C337" s="10" t="s">
        <v>3202</v>
      </c>
      <c r="D337" s="13">
        <v>1.26</v>
      </c>
      <c r="E337" s="12">
        <v>1.26</v>
      </c>
      <c r="F337" s="12">
        <v>0</v>
      </c>
      <c r="G337" s="12">
        <v>0</v>
      </c>
      <c r="H337" s="12">
        <v>1.26</v>
      </c>
      <c r="I337" s="12">
        <v>1.26</v>
      </c>
      <c r="J337" s="12">
        <v>0</v>
      </c>
      <c r="K337" s="12">
        <v>0</v>
      </c>
      <c r="L337" s="12">
        <v>1.26</v>
      </c>
      <c r="M337" s="20">
        <v>1</v>
      </c>
      <c r="N337" s="20">
        <v>1</v>
      </c>
      <c r="O337" s="13">
        <v>100</v>
      </c>
      <c r="P337" s="21" t="s">
        <v>2569</v>
      </c>
      <c r="Q337" s="11" t="s">
        <v>2052</v>
      </c>
      <c r="R337" s="12">
        <v>100</v>
      </c>
      <c r="S337" s="12" t="s">
        <v>2052</v>
      </c>
    </row>
    <row r="338" ht="14.25" customHeight="1" spans="1:19">
      <c r="A338" s="10" t="s">
        <v>3203</v>
      </c>
      <c r="B338" s="11" t="s">
        <v>3134</v>
      </c>
      <c r="C338" s="11" t="s">
        <v>3204</v>
      </c>
      <c r="D338" s="12">
        <v>455.87</v>
      </c>
      <c r="E338" s="14">
        <v>455.87</v>
      </c>
      <c r="F338" s="12">
        <v>0</v>
      </c>
      <c r="G338" s="12">
        <v>0</v>
      </c>
      <c r="H338" s="12">
        <v>455.87</v>
      </c>
      <c r="I338" s="12">
        <v>455.87</v>
      </c>
      <c r="J338" s="12">
        <v>0</v>
      </c>
      <c r="K338" s="12">
        <v>0</v>
      </c>
      <c r="L338" s="12">
        <v>455.87</v>
      </c>
      <c r="M338" s="20">
        <v>1</v>
      </c>
      <c r="N338" s="22">
        <v>1</v>
      </c>
      <c r="O338" s="12">
        <v>100</v>
      </c>
      <c r="P338" s="21" t="s">
        <v>2569</v>
      </c>
      <c r="Q338" s="12" t="s">
        <v>2052</v>
      </c>
      <c r="R338" s="12">
        <v>100</v>
      </c>
      <c r="S338" s="12" t="s">
        <v>2052</v>
      </c>
    </row>
    <row r="339" ht="14.25" customHeight="1" spans="1:19">
      <c r="A339" s="10" t="s">
        <v>3205</v>
      </c>
      <c r="B339" s="11" t="s">
        <v>3134</v>
      </c>
      <c r="C339" s="15" t="s">
        <v>3206</v>
      </c>
      <c r="D339" s="16">
        <v>7.21</v>
      </c>
      <c r="E339" s="12">
        <v>7.21</v>
      </c>
      <c r="F339" s="12">
        <v>0</v>
      </c>
      <c r="G339" s="12">
        <v>0</v>
      </c>
      <c r="H339" s="12">
        <v>7.21</v>
      </c>
      <c r="I339" s="12">
        <v>7.21</v>
      </c>
      <c r="J339" s="12">
        <v>0</v>
      </c>
      <c r="K339" s="12">
        <v>0</v>
      </c>
      <c r="L339" s="12">
        <v>3.71</v>
      </c>
      <c r="M339" s="20">
        <v>0.5146</v>
      </c>
      <c r="N339" s="20">
        <v>0.7</v>
      </c>
      <c r="O339" s="16">
        <v>69.14</v>
      </c>
      <c r="P339" s="21" t="s">
        <v>2569</v>
      </c>
      <c r="Q339" s="11" t="s">
        <v>2052</v>
      </c>
      <c r="R339" s="12">
        <v>69.15</v>
      </c>
      <c r="S339" s="12" t="s">
        <v>2052</v>
      </c>
    </row>
    <row r="340" ht="14.25" customHeight="1" spans="1:19">
      <c r="A340" s="10" t="s">
        <v>3207</v>
      </c>
      <c r="B340" s="10" t="s">
        <v>3134</v>
      </c>
      <c r="C340" s="11" t="s">
        <v>3208</v>
      </c>
      <c r="D340" s="12">
        <v>3.6</v>
      </c>
      <c r="E340" s="12">
        <v>3.6</v>
      </c>
      <c r="F340" s="12">
        <v>0</v>
      </c>
      <c r="G340" s="12">
        <v>0</v>
      </c>
      <c r="H340" s="12">
        <v>3.6</v>
      </c>
      <c r="I340" s="12">
        <v>3.6</v>
      </c>
      <c r="J340" s="12">
        <v>0</v>
      </c>
      <c r="K340" s="12">
        <v>0</v>
      </c>
      <c r="L340" s="12">
        <v>2.01</v>
      </c>
      <c r="M340" s="20">
        <v>0.5583</v>
      </c>
      <c r="N340" s="20">
        <v>0.7444</v>
      </c>
      <c r="O340" s="12">
        <v>69.58</v>
      </c>
      <c r="P340" s="21" t="s">
        <v>2569</v>
      </c>
      <c r="Q340" s="11" t="s">
        <v>2052</v>
      </c>
      <c r="R340" s="12">
        <v>69.59</v>
      </c>
      <c r="S340" s="12" t="s">
        <v>2052</v>
      </c>
    </row>
    <row r="341" ht="14.25" customHeight="1" spans="1:19">
      <c r="A341" s="10" t="s">
        <v>3209</v>
      </c>
      <c r="B341" s="11" t="s">
        <v>3134</v>
      </c>
      <c r="C341" s="11" t="s">
        <v>3210</v>
      </c>
      <c r="D341" s="12">
        <v>3.96</v>
      </c>
      <c r="E341" s="12">
        <v>3.96</v>
      </c>
      <c r="F341" s="12">
        <v>0</v>
      </c>
      <c r="G341" s="12">
        <v>0</v>
      </c>
      <c r="H341" s="12">
        <v>3.96</v>
      </c>
      <c r="I341" s="12">
        <v>3.96</v>
      </c>
      <c r="J341" s="12">
        <v>0</v>
      </c>
      <c r="K341" s="12">
        <v>0</v>
      </c>
      <c r="L341" s="12">
        <v>3.96</v>
      </c>
      <c r="M341" s="20">
        <v>1</v>
      </c>
      <c r="N341" s="20">
        <v>1</v>
      </c>
      <c r="O341" s="12">
        <v>100</v>
      </c>
      <c r="P341" s="21" t="s">
        <v>2569</v>
      </c>
      <c r="Q341" s="12" t="s">
        <v>2052</v>
      </c>
      <c r="R341" s="12">
        <v>100</v>
      </c>
      <c r="S341" s="12" t="s">
        <v>2052</v>
      </c>
    </row>
    <row r="342" ht="14.25" customHeight="1" spans="1:19">
      <c r="A342" s="10" t="s">
        <v>3211</v>
      </c>
      <c r="B342" s="11" t="s">
        <v>3134</v>
      </c>
      <c r="C342" s="11" t="s">
        <v>3212</v>
      </c>
      <c r="D342" s="12">
        <v>503.33</v>
      </c>
      <c r="E342" s="12">
        <v>503.33</v>
      </c>
      <c r="F342" s="12">
        <v>0</v>
      </c>
      <c r="G342" s="12">
        <v>0</v>
      </c>
      <c r="H342" s="12">
        <v>503.33</v>
      </c>
      <c r="I342" s="12">
        <v>503.33</v>
      </c>
      <c r="J342" s="12">
        <v>0</v>
      </c>
      <c r="K342" s="12">
        <v>0</v>
      </c>
      <c r="L342" s="12">
        <v>503.33</v>
      </c>
      <c r="M342" s="20">
        <v>1</v>
      </c>
      <c r="N342" s="20">
        <v>1</v>
      </c>
      <c r="O342" s="12">
        <v>100</v>
      </c>
      <c r="P342" s="21" t="s">
        <v>2569</v>
      </c>
      <c r="Q342" s="11" t="s">
        <v>2052</v>
      </c>
      <c r="R342" s="12">
        <v>100</v>
      </c>
      <c r="S342" s="12" t="s">
        <v>2052</v>
      </c>
    </row>
    <row r="343" ht="14.25" customHeight="1" spans="1:19">
      <c r="A343" s="10" t="s">
        <v>3213</v>
      </c>
      <c r="B343" s="11" t="s">
        <v>3134</v>
      </c>
      <c r="C343" s="11" t="s">
        <v>3214</v>
      </c>
      <c r="D343" s="12">
        <v>9.72</v>
      </c>
      <c r="E343" s="12">
        <v>9.72</v>
      </c>
      <c r="F343" s="12">
        <v>0</v>
      </c>
      <c r="G343" s="12">
        <v>0</v>
      </c>
      <c r="H343" s="12">
        <v>9.72</v>
      </c>
      <c r="I343" s="12">
        <v>9.72</v>
      </c>
      <c r="J343" s="12">
        <v>0</v>
      </c>
      <c r="K343" s="12">
        <v>0</v>
      </c>
      <c r="L343" s="12">
        <v>8.91</v>
      </c>
      <c r="M343" s="20">
        <v>0.9167</v>
      </c>
      <c r="N343" s="20">
        <v>1</v>
      </c>
      <c r="O343" s="12">
        <v>99.16</v>
      </c>
      <c r="P343" s="21" t="s">
        <v>2569</v>
      </c>
      <c r="Q343" s="11" t="s">
        <v>2052</v>
      </c>
      <c r="R343" s="12">
        <v>99.17</v>
      </c>
      <c r="S343" s="12" t="s">
        <v>2052</v>
      </c>
    </row>
    <row r="344" ht="14.25" customHeight="1" spans="1:19">
      <c r="A344" s="10" t="s">
        <v>3215</v>
      </c>
      <c r="B344" s="11" t="s">
        <v>3134</v>
      </c>
      <c r="C344" s="11" t="s">
        <v>3216</v>
      </c>
      <c r="D344" s="12">
        <v>150.41</v>
      </c>
      <c r="E344" s="12">
        <v>150.41</v>
      </c>
      <c r="F344" s="12">
        <v>0</v>
      </c>
      <c r="G344" s="12">
        <v>0</v>
      </c>
      <c r="H344" s="12">
        <v>150.41</v>
      </c>
      <c r="I344" s="12">
        <v>150.41</v>
      </c>
      <c r="J344" s="12">
        <v>0</v>
      </c>
      <c r="K344" s="12">
        <v>0</v>
      </c>
      <c r="L344" s="12">
        <v>150.41</v>
      </c>
      <c r="M344" s="20">
        <v>1</v>
      </c>
      <c r="N344" s="20">
        <v>1</v>
      </c>
      <c r="O344" s="12">
        <v>100</v>
      </c>
      <c r="P344" s="21" t="s">
        <v>2569</v>
      </c>
      <c r="Q344" s="11" t="s">
        <v>2052</v>
      </c>
      <c r="R344" s="12">
        <v>100</v>
      </c>
      <c r="S344" s="12" t="s">
        <v>2052</v>
      </c>
    </row>
    <row r="345" ht="14.25" customHeight="1" spans="1:19">
      <c r="A345" s="10" t="s">
        <v>3217</v>
      </c>
      <c r="B345" s="11" t="s">
        <v>3134</v>
      </c>
      <c r="C345" s="11" t="s">
        <v>3218</v>
      </c>
      <c r="D345" s="12">
        <v>24</v>
      </c>
      <c r="E345" s="12">
        <v>24</v>
      </c>
      <c r="F345" s="12">
        <v>0</v>
      </c>
      <c r="G345" s="12">
        <v>0</v>
      </c>
      <c r="H345" s="12">
        <v>24</v>
      </c>
      <c r="I345" s="12">
        <v>24</v>
      </c>
      <c r="J345" s="12">
        <v>0</v>
      </c>
      <c r="K345" s="12">
        <v>0</v>
      </c>
      <c r="L345" s="12">
        <v>24</v>
      </c>
      <c r="M345" s="20">
        <v>1</v>
      </c>
      <c r="N345" s="20">
        <v>1</v>
      </c>
      <c r="O345" s="12">
        <v>100</v>
      </c>
      <c r="P345" s="21" t="s">
        <v>2569</v>
      </c>
      <c r="Q345" s="11" t="s">
        <v>2052</v>
      </c>
      <c r="R345" s="12">
        <v>100</v>
      </c>
      <c r="S345" s="12" t="s">
        <v>2052</v>
      </c>
    </row>
    <row r="346" ht="14.25" customHeight="1" spans="1:19">
      <c r="A346" s="10" t="s">
        <v>3219</v>
      </c>
      <c r="B346" s="10" t="s">
        <v>3134</v>
      </c>
      <c r="C346" s="11" t="s">
        <v>3220</v>
      </c>
      <c r="D346" s="12">
        <v>3.9</v>
      </c>
      <c r="E346" s="12">
        <v>3.9</v>
      </c>
      <c r="F346" s="12">
        <v>0</v>
      </c>
      <c r="G346" s="12">
        <v>0</v>
      </c>
      <c r="H346" s="12">
        <v>3.9</v>
      </c>
      <c r="I346" s="12">
        <v>3.9</v>
      </c>
      <c r="J346" s="12">
        <v>0</v>
      </c>
      <c r="K346" s="12">
        <v>0</v>
      </c>
      <c r="L346" s="12">
        <v>3.9</v>
      </c>
      <c r="M346" s="20">
        <v>1</v>
      </c>
      <c r="N346" s="20">
        <v>1</v>
      </c>
      <c r="O346" s="12">
        <v>100</v>
      </c>
      <c r="P346" s="21" t="s">
        <v>2569</v>
      </c>
      <c r="Q346" s="11" t="s">
        <v>2052</v>
      </c>
      <c r="R346" s="12">
        <v>100</v>
      </c>
      <c r="S346" s="12" t="s">
        <v>2052</v>
      </c>
    </row>
    <row r="347" ht="14.25" customHeight="1" spans="1:19">
      <c r="A347" s="10" t="s">
        <v>3221</v>
      </c>
      <c r="B347" s="11" t="s">
        <v>3222</v>
      </c>
      <c r="C347" s="11" t="s">
        <v>3223</v>
      </c>
      <c r="D347" s="12">
        <v>90</v>
      </c>
      <c r="E347" s="12">
        <v>90</v>
      </c>
      <c r="F347" s="12">
        <v>0</v>
      </c>
      <c r="G347" s="12">
        <v>0</v>
      </c>
      <c r="H347" s="12">
        <v>89.7</v>
      </c>
      <c r="I347" s="12">
        <v>89.7</v>
      </c>
      <c r="J347" s="12">
        <v>0</v>
      </c>
      <c r="K347" s="12">
        <v>0</v>
      </c>
      <c r="L347" s="12">
        <v>89.7</v>
      </c>
      <c r="M347" s="20">
        <v>1</v>
      </c>
      <c r="N347" s="20">
        <v>0.8463</v>
      </c>
      <c r="O347" s="12">
        <v>88.07</v>
      </c>
      <c r="P347" s="21" t="s">
        <v>2585</v>
      </c>
      <c r="Q347" s="11" t="s">
        <v>2052</v>
      </c>
      <c r="R347" s="12">
        <v>88.07</v>
      </c>
      <c r="S347" s="12">
        <v>76.36</v>
      </c>
    </row>
    <row r="348" ht="14.25" customHeight="1" spans="1:19">
      <c r="A348" s="10" t="s">
        <v>3224</v>
      </c>
      <c r="B348" s="11" t="s">
        <v>3222</v>
      </c>
      <c r="C348" s="11" t="s">
        <v>2589</v>
      </c>
      <c r="D348" s="12">
        <v>4.3</v>
      </c>
      <c r="E348" s="12">
        <v>4.3</v>
      </c>
      <c r="F348" s="12">
        <v>0</v>
      </c>
      <c r="G348" s="12">
        <v>0</v>
      </c>
      <c r="H348" s="12">
        <v>3.67</v>
      </c>
      <c r="I348" s="12">
        <v>3.67</v>
      </c>
      <c r="J348" s="12">
        <v>0</v>
      </c>
      <c r="K348" s="12">
        <v>0</v>
      </c>
      <c r="L348" s="12">
        <v>3.67</v>
      </c>
      <c r="M348" s="20">
        <v>1</v>
      </c>
      <c r="N348" s="20">
        <v>0.97</v>
      </c>
      <c r="O348" s="12">
        <v>97</v>
      </c>
      <c r="P348" s="21" t="s">
        <v>2569</v>
      </c>
      <c r="Q348" s="11" t="s">
        <v>2052</v>
      </c>
      <c r="R348" s="12">
        <v>97</v>
      </c>
      <c r="S348" s="12" t="s">
        <v>2052</v>
      </c>
    </row>
    <row r="349" ht="14.25" customHeight="1" spans="1:19">
      <c r="A349" s="10" t="s">
        <v>3225</v>
      </c>
      <c r="B349" s="10" t="s">
        <v>3226</v>
      </c>
      <c r="C349" s="11" t="s">
        <v>3227</v>
      </c>
      <c r="D349" s="12">
        <v>12.48</v>
      </c>
      <c r="E349" s="12">
        <v>12.48</v>
      </c>
      <c r="F349" s="12">
        <v>0</v>
      </c>
      <c r="G349" s="12">
        <v>0</v>
      </c>
      <c r="H349" s="12">
        <v>12.48</v>
      </c>
      <c r="I349" s="12">
        <v>12.48</v>
      </c>
      <c r="J349" s="12">
        <v>0</v>
      </c>
      <c r="K349" s="12">
        <v>0</v>
      </c>
      <c r="L349" s="12">
        <v>12.48</v>
      </c>
      <c r="M349" s="20">
        <v>1</v>
      </c>
      <c r="N349" s="20">
        <v>1</v>
      </c>
      <c r="O349" s="12">
        <v>100</v>
      </c>
      <c r="P349" s="21" t="s">
        <v>2569</v>
      </c>
      <c r="Q349" s="11" t="s">
        <v>2052</v>
      </c>
      <c r="R349" s="12">
        <v>100</v>
      </c>
      <c r="S349" s="12" t="s">
        <v>2052</v>
      </c>
    </row>
    <row r="350" ht="14.25" customHeight="1" spans="1:19">
      <c r="A350" s="10" t="s">
        <v>3228</v>
      </c>
      <c r="B350" s="11" t="s">
        <v>3226</v>
      </c>
      <c r="C350" s="11" t="s">
        <v>3229</v>
      </c>
      <c r="D350" s="12">
        <v>12.48</v>
      </c>
      <c r="E350" s="12">
        <v>12.48</v>
      </c>
      <c r="F350" s="12">
        <v>0</v>
      </c>
      <c r="G350" s="12">
        <v>0</v>
      </c>
      <c r="H350" s="12">
        <v>12.48</v>
      </c>
      <c r="I350" s="12">
        <v>12.48</v>
      </c>
      <c r="J350" s="12">
        <v>0</v>
      </c>
      <c r="K350" s="12">
        <v>0</v>
      </c>
      <c r="L350" s="12">
        <v>12.48</v>
      </c>
      <c r="M350" s="20">
        <v>1</v>
      </c>
      <c r="N350" s="20">
        <v>1</v>
      </c>
      <c r="O350" s="12">
        <v>100</v>
      </c>
      <c r="P350" s="21" t="s">
        <v>2569</v>
      </c>
      <c r="Q350" s="11" t="s">
        <v>2052</v>
      </c>
      <c r="R350" s="12">
        <v>100</v>
      </c>
      <c r="S350" s="12" t="s">
        <v>2052</v>
      </c>
    </row>
    <row r="351" ht="14.25" customHeight="1" spans="1:19">
      <c r="A351" s="10" t="s">
        <v>3230</v>
      </c>
      <c r="B351" s="11" t="s">
        <v>3226</v>
      </c>
      <c r="C351" s="11" t="s">
        <v>2855</v>
      </c>
      <c r="D351" s="12">
        <v>4.29</v>
      </c>
      <c r="E351" s="12">
        <v>4.29</v>
      </c>
      <c r="F351" s="12">
        <v>0</v>
      </c>
      <c r="G351" s="12">
        <v>0</v>
      </c>
      <c r="H351" s="12">
        <v>4.29</v>
      </c>
      <c r="I351" s="12">
        <v>4.29</v>
      </c>
      <c r="J351" s="12">
        <v>0</v>
      </c>
      <c r="K351" s="12">
        <v>0</v>
      </c>
      <c r="L351" s="19">
        <v>4.29</v>
      </c>
      <c r="M351" s="20">
        <v>1</v>
      </c>
      <c r="N351" s="20">
        <v>1</v>
      </c>
      <c r="O351" s="12">
        <v>100</v>
      </c>
      <c r="P351" s="21" t="s">
        <v>2569</v>
      </c>
      <c r="Q351" s="11" t="s">
        <v>2052</v>
      </c>
      <c r="R351" s="12">
        <v>100</v>
      </c>
      <c r="S351" s="12" t="s">
        <v>2052</v>
      </c>
    </row>
    <row r="352" ht="14.25" customHeight="1" spans="1:19">
      <c r="A352" s="10" t="s">
        <v>3231</v>
      </c>
      <c r="B352" s="11" t="s">
        <v>3226</v>
      </c>
      <c r="C352" s="10" t="s">
        <v>3232</v>
      </c>
      <c r="D352" s="13">
        <v>12.27</v>
      </c>
      <c r="E352" s="12">
        <v>12.27</v>
      </c>
      <c r="F352" s="12">
        <v>0</v>
      </c>
      <c r="G352" s="12">
        <v>0</v>
      </c>
      <c r="H352" s="12">
        <v>12.27</v>
      </c>
      <c r="I352" s="12">
        <v>12.27</v>
      </c>
      <c r="J352" s="12">
        <v>0</v>
      </c>
      <c r="K352" s="12">
        <v>0</v>
      </c>
      <c r="L352" s="12">
        <v>12.27</v>
      </c>
      <c r="M352" s="20">
        <v>1</v>
      </c>
      <c r="N352" s="20">
        <v>1</v>
      </c>
      <c r="O352" s="13">
        <v>100</v>
      </c>
      <c r="P352" s="21" t="s">
        <v>2569</v>
      </c>
      <c r="Q352" s="11" t="s">
        <v>2052</v>
      </c>
      <c r="R352" s="12">
        <v>100</v>
      </c>
      <c r="S352" s="12" t="s">
        <v>2052</v>
      </c>
    </row>
    <row r="353" ht="14.25" customHeight="1" spans="1:19">
      <c r="A353" s="10" t="s">
        <v>3233</v>
      </c>
      <c r="B353" s="11" t="s">
        <v>3226</v>
      </c>
      <c r="C353" s="11" t="s">
        <v>3234</v>
      </c>
      <c r="D353" s="12">
        <v>35.79</v>
      </c>
      <c r="E353" s="14">
        <v>35.79</v>
      </c>
      <c r="F353" s="12">
        <v>0</v>
      </c>
      <c r="G353" s="12">
        <v>0</v>
      </c>
      <c r="H353" s="12">
        <v>35.79</v>
      </c>
      <c r="I353" s="12">
        <v>35.79</v>
      </c>
      <c r="J353" s="12">
        <v>0</v>
      </c>
      <c r="K353" s="12">
        <v>0</v>
      </c>
      <c r="L353" s="12">
        <v>35.79</v>
      </c>
      <c r="M353" s="20">
        <v>1</v>
      </c>
      <c r="N353" s="22">
        <v>1</v>
      </c>
      <c r="O353" s="12">
        <v>100</v>
      </c>
      <c r="P353" s="21" t="s">
        <v>2569</v>
      </c>
      <c r="Q353" s="12" t="s">
        <v>2052</v>
      </c>
      <c r="R353" s="12">
        <v>100</v>
      </c>
      <c r="S353" s="12" t="s">
        <v>2052</v>
      </c>
    </row>
    <row r="354" ht="14.25" customHeight="1" spans="1:19">
      <c r="A354" s="10" t="s">
        <v>3235</v>
      </c>
      <c r="B354" s="11" t="s">
        <v>3226</v>
      </c>
      <c r="C354" s="15" t="s">
        <v>3236</v>
      </c>
      <c r="D354" s="16">
        <v>170</v>
      </c>
      <c r="E354" s="12">
        <v>170</v>
      </c>
      <c r="F354" s="12">
        <v>0</v>
      </c>
      <c r="G354" s="12">
        <v>0</v>
      </c>
      <c r="H354" s="12">
        <v>138.47</v>
      </c>
      <c r="I354" s="12">
        <v>138.47</v>
      </c>
      <c r="J354" s="12">
        <v>0</v>
      </c>
      <c r="K354" s="12">
        <v>0</v>
      </c>
      <c r="L354" s="12">
        <v>138.47</v>
      </c>
      <c r="M354" s="20">
        <v>1</v>
      </c>
      <c r="N354" s="20">
        <v>0.9665</v>
      </c>
      <c r="O354" s="16">
        <v>98.32</v>
      </c>
      <c r="P354" s="21" t="s">
        <v>2585</v>
      </c>
      <c r="Q354" s="11" t="s">
        <v>2052</v>
      </c>
      <c r="R354" s="12">
        <v>98.32</v>
      </c>
      <c r="S354" s="12">
        <v>86.64</v>
      </c>
    </row>
    <row r="355" ht="14.25" customHeight="1" spans="1:19">
      <c r="A355" s="10" t="s">
        <v>3237</v>
      </c>
      <c r="B355" s="10" t="s">
        <v>3226</v>
      </c>
      <c r="C355" s="11" t="s">
        <v>3238</v>
      </c>
      <c r="D355" s="12">
        <v>12.27</v>
      </c>
      <c r="E355" s="12">
        <v>12.27</v>
      </c>
      <c r="F355" s="12">
        <v>0</v>
      </c>
      <c r="G355" s="12">
        <v>0</v>
      </c>
      <c r="H355" s="12">
        <v>12.27</v>
      </c>
      <c r="I355" s="12">
        <v>12.27</v>
      </c>
      <c r="J355" s="12">
        <v>0</v>
      </c>
      <c r="K355" s="12">
        <v>0</v>
      </c>
      <c r="L355" s="12">
        <v>12.27</v>
      </c>
      <c r="M355" s="20">
        <v>1</v>
      </c>
      <c r="N355" s="20">
        <v>1</v>
      </c>
      <c r="O355" s="12">
        <v>100</v>
      </c>
      <c r="P355" s="21" t="s">
        <v>2569</v>
      </c>
      <c r="Q355" s="11" t="s">
        <v>2052</v>
      </c>
      <c r="R355" s="12">
        <v>100</v>
      </c>
      <c r="S355" s="12" t="s">
        <v>2052</v>
      </c>
    </row>
    <row r="356" ht="14.25" customHeight="1" spans="1:19">
      <c r="A356" s="10" t="s">
        <v>3239</v>
      </c>
      <c r="B356" s="11" t="s">
        <v>3226</v>
      </c>
      <c r="C356" s="11" t="s">
        <v>3240</v>
      </c>
      <c r="D356" s="12">
        <v>2.25</v>
      </c>
      <c r="E356" s="12">
        <v>2.25</v>
      </c>
      <c r="F356" s="12">
        <v>0</v>
      </c>
      <c r="G356" s="12">
        <v>0</v>
      </c>
      <c r="H356" s="12">
        <v>2.25</v>
      </c>
      <c r="I356" s="12">
        <v>2.25</v>
      </c>
      <c r="J356" s="12">
        <v>0</v>
      </c>
      <c r="K356" s="12">
        <v>0</v>
      </c>
      <c r="L356" s="12">
        <v>2.25</v>
      </c>
      <c r="M356" s="20">
        <v>1</v>
      </c>
      <c r="N356" s="20">
        <v>1</v>
      </c>
      <c r="O356" s="12">
        <v>100</v>
      </c>
      <c r="P356" s="21" t="s">
        <v>2569</v>
      </c>
      <c r="Q356" s="12" t="s">
        <v>2052</v>
      </c>
      <c r="R356" s="12">
        <v>100</v>
      </c>
      <c r="S356" s="12" t="s">
        <v>2052</v>
      </c>
    </row>
    <row r="357" ht="14.25" customHeight="1" spans="1:19">
      <c r="A357" s="10" t="s">
        <v>3241</v>
      </c>
      <c r="B357" s="11" t="s">
        <v>3226</v>
      </c>
      <c r="C357" s="11" t="s">
        <v>3242</v>
      </c>
      <c r="D357" s="12">
        <v>5.18</v>
      </c>
      <c r="E357" s="12">
        <v>5.18</v>
      </c>
      <c r="F357" s="12">
        <v>0</v>
      </c>
      <c r="G357" s="12">
        <v>0</v>
      </c>
      <c r="H357" s="12">
        <v>5.18</v>
      </c>
      <c r="I357" s="12">
        <v>5.18</v>
      </c>
      <c r="J357" s="12">
        <v>0</v>
      </c>
      <c r="K357" s="12">
        <v>0</v>
      </c>
      <c r="L357" s="12">
        <v>5.18</v>
      </c>
      <c r="M357" s="20">
        <v>1</v>
      </c>
      <c r="N357" s="20">
        <v>1</v>
      </c>
      <c r="O357" s="12">
        <v>100</v>
      </c>
      <c r="P357" s="21" t="s">
        <v>2569</v>
      </c>
      <c r="Q357" s="11" t="s">
        <v>2052</v>
      </c>
      <c r="R357" s="12">
        <v>100</v>
      </c>
      <c r="S357" s="12" t="s">
        <v>2052</v>
      </c>
    </row>
    <row r="358" ht="14.25" customHeight="1" spans="1:19">
      <c r="A358" s="10" t="s">
        <v>3243</v>
      </c>
      <c r="B358" s="11" t="s">
        <v>3226</v>
      </c>
      <c r="C358" s="11" t="s">
        <v>3244</v>
      </c>
      <c r="D358" s="12">
        <v>5.58</v>
      </c>
      <c r="E358" s="12">
        <v>5.58</v>
      </c>
      <c r="F358" s="12">
        <v>0</v>
      </c>
      <c r="G358" s="12">
        <v>0</v>
      </c>
      <c r="H358" s="12">
        <v>5.58</v>
      </c>
      <c r="I358" s="12">
        <v>5.58</v>
      </c>
      <c r="J358" s="12">
        <v>0</v>
      </c>
      <c r="K358" s="12">
        <v>0</v>
      </c>
      <c r="L358" s="12">
        <v>5.58</v>
      </c>
      <c r="M358" s="20">
        <v>1</v>
      </c>
      <c r="N358" s="20">
        <v>1</v>
      </c>
      <c r="O358" s="12">
        <v>100</v>
      </c>
      <c r="P358" s="21" t="s">
        <v>2569</v>
      </c>
      <c r="Q358" s="11" t="s">
        <v>2052</v>
      </c>
      <c r="R358" s="12">
        <v>100</v>
      </c>
      <c r="S358" s="12" t="s">
        <v>2052</v>
      </c>
    </row>
    <row r="359" ht="14.25" customHeight="1" spans="1:19">
      <c r="A359" s="10" t="s">
        <v>3245</v>
      </c>
      <c r="B359" s="11" t="s">
        <v>3226</v>
      </c>
      <c r="C359" s="11" t="s">
        <v>3246</v>
      </c>
      <c r="D359" s="12">
        <v>1.41</v>
      </c>
      <c r="E359" s="12">
        <v>1.41</v>
      </c>
      <c r="F359" s="12">
        <v>0</v>
      </c>
      <c r="G359" s="12">
        <v>0</v>
      </c>
      <c r="H359" s="12">
        <v>1.41</v>
      </c>
      <c r="I359" s="12">
        <v>1.41</v>
      </c>
      <c r="J359" s="12">
        <v>0</v>
      </c>
      <c r="K359" s="12">
        <v>0</v>
      </c>
      <c r="L359" s="12">
        <v>1.41</v>
      </c>
      <c r="M359" s="20">
        <v>1</v>
      </c>
      <c r="N359" s="20">
        <v>1</v>
      </c>
      <c r="O359" s="12">
        <v>100</v>
      </c>
      <c r="P359" s="21" t="s">
        <v>2569</v>
      </c>
      <c r="Q359" s="11" t="s">
        <v>2052</v>
      </c>
      <c r="R359" s="12">
        <v>100</v>
      </c>
      <c r="S359" s="12" t="s">
        <v>2052</v>
      </c>
    </row>
    <row r="360" ht="14.25" customHeight="1" spans="1:19">
      <c r="A360" s="10" t="s">
        <v>3247</v>
      </c>
      <c r="B360" s="11" t="s">
        <v>3226</v>
      </c>
      <c r="C360" s="11" t="s">
        <v>3248</v>
      </c>
      <c r="D360" s="12">
        <v>8.84</v>
      </c>
      <c r="E360" s="12">
        <v>8.84</v>
      </c>
      <c r="F360" s="12">
        <v>0</v>
      </c>
      <c r="G360" s="12">
        <v>0</v>
      </c>
      <c r="H360" s="12">
        <v>8.84</v>
      </c>
      <c r="I360" s="12">
        <v>8.84</v>
      </c>
      <c r="J360" s="12">
        <v>0</v>
      </c>
      <c r="K360" s="12">
        <v>0</v>
      </c>
      <c r="L360" s="12">
        <v>8.84</v>
      </c>
      <c r="M360" s="20">
        <v>1</v>
      </c>
      <c r="N360" s="20">
        <v>1</v>
      </c>
      <c r="O360" s="12">
        <v>100</v>
      </c>
      <c r="P360" s="21" t="s">
        <v>2569</v>
      </c>
      <c r="Q360" s="11" t="s">
        <v>2052</v>
      </c>
      <c r="R360" s="12">
        <v>100</v>
      </c>
      <c r="S360" s="12" t="s">
        <v>2052</v>
      </c>
    </row>
    <row r="361" ht="14.25" customHeight="1" spans="1:19">
      <c r="A361" s="10" t="s">
        <v>3249</v>
      </c>
      <c r="B361" s="10" t="s">
        <v>3250</v>
      </c>
      <c r="C361" s="11" t="s">
        <v>2727</v>
      </c>
      <c r="D361" s="12">
        <v>4.29</v>
      </c>
      <c r="E361" s="12">
        <v>4.29</v>
      </c>
      <c r="F361" s="12">
        <v>0</v>
      </c>
      <c r="G361" s="12">
        <v>0</v>
      </c>
      <c r="H361" s="12">
        <v>4.29</v>
      </c>
      <c r="I361" s="12">
        <v>4.29</v>
      </c>
      <c r="J361" s="12">
        <v>0</v>
      </c>
      <c r="K361" s="12">
        <v>0</v>
      </c>
      <c r="L361" s="19">
        <v>4.29</v>
      </c>
      <c r="M361" s="20">
        <v>1</v>
      </c>
      <c r="N361" s="20">
        <v>1</v>
      </c>
      <c r="O361" s="12">
        <v>100</v>
      </c>
      <c r="P361" s="21" t="s">
        <v>2585</v>
      </c>
      <c r="Q361" s="11" t="s">
        <v>2052</v>
      </c>
      <c r="R361" s="12">
        <v>100</v>
      </c>
      <c r="S361" s="12">
        <v>98</v>
      </c>
    </row>
    <row r="362" ht="14.25" customHeight="1" spans="1:19">
      <c r="A362" s="10" t="s">
        <v>3251</v>
      </c>
      <c r="B362" s="11" t="s">
        <v>3252</v>
      </c>
      <c r="C362" s="11" t="s">
        <v>3253</v>
      </c>
      <c r="D362" s="12">
        <v>0</v>
      </c>
      <c r="E362" s="12">
        <v>0</v>
      </c>
      <c r="F362" s="12" t="s">
        <v>2052</v>
      </c>
      <c r="G362" s="12">
        <v>0</v>
      </c>
      <c r="H362" s="12">
        <v>4000</v>
      </c>
      <c r="I362" s="12">
        <v>4000</v>
      </c>
      <c r="J362" s="12">
        <v>0</v>
      </c>
      <c r="K362" s="12">
        <v>0</v>
      </c>
      <c r="L362" s="12">
        <v>4000</v>
      </c>
      <c r="M362" s="20">
        <v>1</v>
      </c>
      <c r="N362" s="20">
        <v>0.26</v>
      </c>
      <c r="O362" s="12">
        <v>32.5</v>
      </c>
      <c r="P362" s="21" t="s">
        <v>2569</v>
      </c>
      <c r="Q362" s="11" t="s">
        <v>2052</v>
      </c>
      <c r="R362" s="12">
        <v>22.5</v>
      </c>
      <c r="S362" s="12" t="s">
        <v>2052</v>
      </c>
    </row>
    <row r="363" ht="14.25" customHeight="1" spans="1:19">
      <c r="A363" s="10" t="s">
        <v>3254</v>
      </c>
      <c r="B363" s="11" t="s">
        <v>3252</v>
      </c>
      <c r="C363" s="11" t="s">
        <v>2522</v>
      </c>
      <c r="D363" s="12">
        <v>0</v>
      </c>
      <c r="E363" s="12">
        <v>0</v>
      </c>
      <c r="F363" s="12" t="s">
        <v>2052</v>
      </c>
      <c r="G363" s="12">
        <v>0</v>
      </c>
      <c r="H363" s="12">
        <v>5000</v>
      </c>
      <c r="I363" s="12">
        <v>5000</v>
      </c>
      <c r="J363" s="12">
        <v>0</v>
      </c>
      <c r="K363" s="12">
        <v>0</v>
      </c>
      <c r="L363" s="12">
        <v>5000</v>
      </c>
      <c r="M363" s="20">
        <v>1</v>
      </c>
      <c r="N363" s="20">
        <v>0.26</v>
      </c>
      <c r="O363" s="12">
        <v>44.2</v>
      </c>
      <c r="P363" s="21" t="s">
        <v>2585</v>
      </c>
      <c r="Q363" s="11" t="s">
        <v>2052</v>
      </c>
      <c r="R363" s="12">
        <v>34.2</v>
      </c>
      <c r="S363" s="12">
        <v>80</v>
      </c>
    </row>
    <row r="364" ht="14.25" customHeight="1" spans="1:19">
      <c r="A364" s="10" t="s">
        <v>3255</v>
      </c>
      <c r="B364" s="10" t="s">
        <v>3252</v>
      </c>
      <c r="C364" s="11" t="s">
        <v>2523</v>
      </c>
      <c r="D364" s="12">
        <v>0</v>
      </c>
      <c r="E364" s="12">
        <v>0</v>
      </c>
      <c r="F364" s="12">
        <v>0</v>
      </c>
      <c r="G364" s="12">
        <v>0</v>
      </c>
      <c r="H364" s="12">
        <v>1000</v>
      </c>
      <c r="I364" s="12">
        <v>1000</v>
      </c>
      <c r="J364" s="12">
        <v>0</v>
      </c>
      <c r="K364" s="12">
        <v>0</v>
      </c>
      <c r="L364" s="12">
        <v>1000</v>
      </c>
      <c r="M364" s="20">
        <v>1</v>
      </c>
      <c r="N364" s="20">
        <v>0.1301</v>
      </c>
      <c r="O364" s="12">
        <v>29.52</v>
      </c>
      <c r="P364" s="21" t="s">
        <v>2569</v>
      </c>
      <c r="Q364" s="11" t="s">
        <v>2052</v>
      </c>
      <c r="R364" s="12">
        <v>19.52</v>
      </c>
      <c r="S364" s="12" t="s">
        <v>2052</v>
      </c>
    </row>
    <row r="365" ht="14.25" customHeight="1" spans="1:19">
      <c r="A365" s="10" t="s">
        <v>3256</v>
      </c>
      <c r="B365" s="11" t="s">
        <v>3252</v>
      </c>
      <c r="C365" s="11" t="s">
        <v>3257</v>
      </c>
      <c r="D365" s="12">
        <v>0</v>
      </c>
      <c r="E365" s="12">
        <v>0</v>
      </c>
      <c r="F365" s="12">
        <v>0</v>
      </c>
      <c r="G365" s="12">
        <v>0</v>
      </c>
      <c r="H365" s="12">
        <v>11.35</v>
      </c>
      <c r="I365" s="12">
        <v>11.35</v>
      </c>
      <c r="J365" s="12">
        <v>0</v>
      </c>
      <c r="K365" s="12">
        <v>0</v>
      </c>
      <c r="L365" s="12">
        <v>11.35</v>
      </c>
      <c r="M365" s="20">
        <v>1</v>
      </c>
      <c r="N365" s="20">
        <v>1</v>
      </c>
      <c r="O365" s="12">
        <v>100</v>
      </c>
      <c r="P365" s="21" t="s">
        <v>2569</v>
      </c>
      <c r="Q365" s="11" t="s">
        <v>2052</v>
      </c>
      <c r="R365" s="12">
        <v>100</v>
      </c>
      <c r="S365" s="12" t="s">
        <v>2052</v>
      </c>
    </row>
    <row r="366" ht="14.25" customHeight="1" spans="1:19">
      <c r="A366" s="10" t="s">
        <v>3258</v>
      </c>
      <c r="B366" s="11" t="s">
        <v>3252</v>
      </c>
      <c r="C366" s="11" t="s">
        <v>3259</v>
      </c>
      <c r="D366" s="12">
        <v>0</v>
      </c>
      <c r="E366" s="12">
        <v>0</v>
      </c>
      <c r="F366" s="12">
        <v>0</v>
      </c>
      <c r="G366" s="12">
        <v>0</v>
      </c>
      <c r="H366" s="12">
        <v>114.1</v>
      </c>
      <c r="I366" s="12">
        <v>114.1</v>
      </c>
      <c r="J366" s="12">
        <v>0</v>
      </c>
      <c r="K366" s="12">
        <v>0</v>
      </c>
      <c r="L366" s="12">
        <v>114.1</v>
      </c>
      <c r="M366" s="20">
        <v>1</v>
      </c>
      <c r="N366" s="20">
        <v>0.9867</v>
      </c>
      <c r="O366" s="12">
        <v>98.67</v>
      </c>
      <c r="P366" s="21" t="s">
        <v>2569</v>
      </c>
      <c r="Q366" s="11" t="s">
        <v>2052</v>
      </c>
      <c r="R366" s="12">
        <v>98.67</v>
      </c>
      <c r="S366" s="12" t="s">
        <v>2052</v>
      </c>
    </row>
    <row r="367" ht="14.25" customHeight="1" spans="1:19">
      <c r="A367" s="10" t="s">
        <v>3260</v>
      </c>
      <c r="B367" s="11" t="s">
        <v>3252</v>
      </c>
      <c r="C367" s="10" t="s">
        <v>3261</v>
      </c>
      <c r="D367" s="13">
        <v>0</v>
      </c>
      <c r="E367" s="12">
        <v>0</v>
      </c>
      <c r="F367" s="12">
        <v>0</v>
      </c>
      <c r="G367" s="12">
        <v>0</v>
      </c>
      <c r="H367" s="12">
        <v>0.17</v>
      </c>
      <c r="I367" s="12">
        <v>0.17</v>
      </c>
      <c r="J367" s="12">
        <v>0</v>
      </c>
      <c r="K367" s="12">
        <v>0</v>
      </c>
      <c r="L367" s="12">
        <v>0.17</v>
      </c>
      <c r="M367" s="20">
        <v>1</v>
      </c>
      <c r="N367" s="20">
        <v>1</v>
      </c>
      <c r="O367" s="13">
        <v>100</v>
      </c>
      <c r="P367" s="21" t="s">
        <v>2569</v>
      </c>
      <c r="Q367" s="11" t="s">
        <v>2052</v>
      </c>
      <c r="R367" s="12">
        <v>100</v>
      </c>
      <c r="S367" s="12" t="s">
        <v>2052</v>
      </c>
    </row>
    <row r="368" ht="14.25" customHeight="1" spans="1:19">
      <c r="A368" s="10" t="s">
        <v>3262</v>
      </c>
      <c r="B368" s="11" t="s">
        <v>3252</v>
      </c>
      <c r="C368" s="11" t="s">
        <v>2521</v>
      </c>
      <c r="D368" s="12">
        <v>0</v>
      </c>
      <c r="E368" s="14">
        <v>0</v>
      </c>
      <c r="F368" s="12">
        <v>0</v>
      </c>
      <c r="G368" s="12">
        <v>0</v>
      </c>
      <c r="H368" s="12">
        <v>5000</v>
      </c>
      <c r="I368" s="12">
        <v>5000</v>
      </c>
      <c r="J368" s="12">
        <v>0</v>
      </c>
      <c r="K368" s="12">
        <v>0</v>
      </c>
      <c r="L368" s="12">
        <v>5000</v>
      </c>
      <c r="M368" s="20">
        <v>1</v>
      </c>
      <c r="N368" s="22">
        <v>0.3</v>
      </c>
      <c r="O368" s="12">
        <v>36</v>
      </c>
      <c r="P368" s="21" t="s">
        <v>2569</v>
      </c>
      <c r="Q368" s="12" t="s">
        <v>2052</v>
      </c>
      <c r="R368" s="12">
        <v>26</v>
      </c>
      <c r="S368" s="12" t="s">
        <v>2052</v>
      </c>
    </row>
    <row r="369" ht="14.25" customHeight="1" spans="1:19">
      <c r="A369" s="10" t="s">
        <v>3263</v>
      </c>
      <c r="B369" s="11" t="s">
        <v>3252</v>
      </c>
      <c r="C369" s="15" t="s">
        <v>3264</v>
      </c>
      <c r="D369" s="16">
        <v>30</v>
      </c>
      <c r="E369" s="12">
        <v>30</v>
      </c>
      <c r="F369" s="12">
        <v>0</v>
      </c>
      <c r="G369" s="12">
        <v>0</v>
      </c>
      <c r="H369" s="12">
        <v>30</v>
      </c>
      <c r="I369" s="12">
        <v>30</v>
      </c>
      <c r="J369" s="12">
        <v>0</v>
      </c>
      <c r="K369" s="12">
        <v>0</v>
      </c>
      <c r="L369" s="19">
        <v>30</v>
      </c>
      <c r="M369" s="20">
        <v>1</v>
      </c>
      <c r="N369" s="20">
        <v>1</v>
      </c>
      <c r="O369" s="16">
        <v>100</v>
      </c>
      <c r="P369" s="21" t="s">
        <v>2569</v>
      </c>
      <c r="Q369" s="11" t="s">
        <v>2052</v>
      </c>
      <c r="R369" s="12">
        <v>100</v>
      </c>
      <c r="S369" s="12" t="s">
        <v>2052</v>
      </c>
    </row>
    <row r="370" ht="14.25" customHeight="1" spans="1:19">
      <c r="A370" s="10" t="s">
        <v>3265</v>
      </c>
      <c r="B370" s="10" t="s">
        <v>3252</v>
      </c>
      <c r="C370" s="11" t="s">
        <v>3266</v>
      </c>
      <c r="D370" s="12">
        <v>700</v>
      </c>
      <c r="E370" s="12">
        <v>700</v>
      </c>
      <c r="F370" s="12">
        <v>0</v>
      </c>
      <c r="G370" s="12">
        <v>0</v>
      </c>
      <c r="H370" s="12">
        <v>700</v>
      </c>
      <c r="I370" s="12">
        <v>700</v>
      </c>
      <c r="J370" s="12">
        <v>0</v>
      </c>
      <c r="K370" s="12">
        <v>0</v>
      </c>
      <c r="L370" s="19">
        <v>700</v>
      </c>
      <c r="M370" s="20">
        <v>1</v>
      </c>
      <c r="N370" s="20">
        <v>1</v>
      </c>
      <c r="O370" s="12">
        <v>100</v>
      </c>
      <c r="P370" s="21" t="s">
        <v>2569</v>
      </c>
      <c r="Q370" s="11" t="s">
        <v>2052</v>
      </c>
      <c r="R370" s="12">
        <v>100</v>
      </c>
      <c r="S370" s="12" t="s">
        <v>2052</v>
      </c>
    </row>
    <row r="371" ht="14.25" customHeight="1" spans="1:19">
      <c r="A371" s="10" t="s">
        <v>3267</v>
      </c>
      <c r="B371" s="11" t="s">
        <v>3252</v>
      </c>
      <c r="C371" s="11" t="s">
        <v>3268</v>
      </c>
      <c r="D371" s="12">
        <v>0</v>
      </c>
      <c r="E371" s="12">
        <v>0</v>
      </c>
      <c r="F371" s="12">
        <v>0</v>
      </c>
      <c r="G371" s="12">
        <v>0</v>
      </c>
      <c r="H371" s="12">
        <v>128</v>
      </c>
      <c r="I371" s="12">
        <v>128</v>
      </c>
      <c r="J371" s="12">
        <v>0</v>
      </c>
      <c r="K371" s="12">
        <v>0</v>
      </c>
      <c r="L371" s="19">
        <v>128</v>
      </c>
      <c r="M371" s="20">
        <v>1</v>
      </c>
      <c r="N371" s="20">
        <v>1</v>
      </c>
      <c r="O371" s="12">
        <v>100</v>
      </c>
      <c r="P371" s="21" t="s">
        <v>2569</v>
      </c>
      <c r="Q371" s="12" t="s">
        <v>2052</v>
      </c>
      <c r="R371" s="12">
        <v>100</v>
      </c>
      <c r="S371" s="12" t="s">
        <v>2052</v>
      </c>
    </row>
    <row r="372" ht="14.25" customHeight="1" spans="1:19">
      <c r="A372" s="10" t="s">
        <v>3269</v>
      </c>
      <c r="B372" s="11" t="s">
        <v>3252</v>
      </c>
      <c r="C372" s="11" t="s">
        <v>3270</v>
      </c>
      <c r="D372" s="12">
        <v>19.63</v>
      </c>
      <c r="E372" s="12">
        <v>19.63</v>
      </c>
      <c r="F372" s="12">
        <v>0</v>
      </c>
      <c r="G372" s="12">
        <v>0</v>
      </c>
      <c r="H372" s="12">
        <v>14.51</v>
      </c>
      <c r="I372" s="12">
        <v>14.51</v>
      </c>
      <c r="J372" s="12">
        <v>0</v>
      </c>
      <c r="K372" s="12">
        <v>0</v>
      </c>
      <c r="L372" s="19">
        <v>14.51</v>
      </c>
      <c r="M372" s="20">
        <v>1</v>
      </c>
      <c r="N372" s="20">
        <v>0.9639</v>
      </c>
      <c r="O372" s="12">
        <v>96.41</v>
      </c>
      <c r="P372" s="21" t="s">
        <v>2569</v>
      </c>
      <c r="Q372" s="11" t="s">
        <v>2052</v>
      </c>
      <c r="R372" s="12">
        <v>96.41</v>
      </c>
      <c r="S372" s="12" t="s">
        <v>2052</v>
      </c>
    </row>
    <row r="373" ht="14.25" customHeight="1" spans="1:19">
      <c r="A373" s="10" t="s">
        <v>3271</v>
      </c>
      <c r="B373" s="11" t="s">
        <v>3252</v>
      </c>
      <c r="C373" s="11" t="s">
        <v>3272</v>
      </c>
      <c r="D373" s="12">
        <v>590</v>
      </c>
      <c r="E373" s="12">
        <v>590</v>
      </c>
      <c r="F373" s="12">
        <v>0</v>
      </c>
      <c r="G373" s="12">
        <v>0</v>
      </c>
      <c r="H373" s="12">
        <v>590</v>
      </c>
      <c r="I373" s="12">
        <v>590</v>
      </c>
      <c r="J373" s="12">
        <v>0</v>
      </c>
      <c r="K373" s="12">
        <v>0</v>
      </c>
      <c r="L373" s="12">
        <v>590</v>
      </c>
      <c r="M373" s="20">
        <v>1</v>
      </c>
      <c r="N373" s="20">
        <v>1</v>
      </c>
      <c r="O373" s="12">
        <v>100</v>
      </c>
      <c r="P373" s="21" t="s">
        <v>2569</v>
      </c>
      <c r="Q373" s="11" t="s">
        <v>2052</v>
      </c>
      <c r="R373" s="12">
        <v>100</v>
      </c>
      <c r="S373" s="12" t="s">
        <v>2052</v>
      </c>
    </row>
    <row r="374" ht="14.25" customHeight="1" spans="1:19">
      <c r="A374" s="10" t="s">
        <v>3273</v>
      </c>
      <c r="B374" s="11" t="s">
        <v>3252</v>
      </c>
      <c r="C374" s="11" t="s">
        <v>3274</v>
      </c>
      <c r="D374" s="12">
        <v>684.77</v>
      </c>
      <c r="E374" s="12">
        <v>684.77</v>
      </c>
      <c r="F374" s="12">
        <v>0</v>
      </c>
      <c r="G374" s="12">
        <v>0</v>
      </c>
      <c r="H374" s="12">
        <v>503.51</v>
      </c>
      <c r="I374" s="12">
        <v>503.51</v>
      </c>
      <c r="J374" s="12">
        <v>0</v>
      </c>
      <c r="K374" s="12">
        <v>0</v>
      </c>
      <c r="L374" s="12">
        <v>503.51</v>
      </c>
      <c r="M374" s="20">
        <v>1</v>
      </c>
      <c r="N374" s="20">
        <v>0.9544</v>
      </c>
      <c r="O374" s="12">
        <v>94.79</v>
      </c>
      <c r="P374" s="21" t="s">
        <v>2569</v>
      </c>
      <c r="Q374" s="11" t="s">
        <v>2052</v>
      </c>
      <c r="R374" s="12">
        <v>94.79</v>
      </c>
      <c r="S374" s="12" t="s">
        <v>2052</v>
      </c>
    </row>
    <row r="375" ht="14.25" customHeight="1" spans="1:19">
      <c r="A375" s="10" t="s">
        <v>3275</v>
      </c>
      <c r="B375" s="11" t="s">
        <v>3252</v>
      </c>
      <c r="C375" s="11" t="s">
        <v>3276</v>
      </c>
      <c r="D375" s="12">
        <v>42.24</v>
      </c>
      <c r="E375" s="12">
        <v>42.24</v>
      </c>
      <c r="F375" s="12">
        <v>0</v>
      </c>
      <c r="G375" s="12">
        <v>0</v>
      </c>
      <c r="H375" s="12">
        <v>42.24</v>
      </c>
      <c r="I375" s="12">
        <v>42.24</v>
      </c>
      <c r="J375" s="12">
        <v>0</v>
      </c>
      <c r="K375" s="12">
        <v>0</v>
      </c>
      <c r="L375" s="12">
        <v>42.24</v>
      </c>
      <c r="M375" s="20">
        <v>1</v>
      </c>
      <c r="N375" s="20">
        <v>1</v>
      </c>
      <c r="O375" s="12">
        <v>100</v>
      </c>
      <c r="P375" s="21" t="s">
        <v>2569</v>
      </c>
      <c r="Q375" s="11" t="s">
        <v>2052</v>
      </c>
      <c r="R375" s="12">
        <v>100</v>
      </c>
      <c r="S375" s="12" t="s">
        <v>2052</v>
      </c>
    </row>
    <row r="376" ht="14.25" customHeight="1" spans="1:19">
      <c r="A376" s="10" t="s">
        <v>3277</v>
      </c>
      <c r="B376" s="10" t="s">
        <v>3252</v>
      </c>
      <c r="C376" s="11" t="s">
        <v>3278</v>
      </c>
      <c r="D376" s="12">
        <v>192.6</v>
      </c>
      <c r="E376" s="12">
        <v>192.6</v>
      </c>
      <c r="F376" s="12">
        <v>0</v>
      </c>
      <c r="G376" s="12">
        <v>0</v>
      </c>
      <c r="H376" s="12">
        <v>149.4</v>
      </c>
      <c r="I376" s="12">
        <v>149.4</v>
      </c>
      <c r="J376" s="12">
        <v>0</v>
      </c>
      <c r="K376" s="12">
        <v>0</v>
      </c>
      <c r="L376" s="12">
        <v>149.4</v>
      </c>
      <c r="M376" s="20">
        <v>1</v>
      </c>
      <c r="N376" s="20">
        <v>0.9394</v>
      </c>
      <c r="O376" s="12">
        <v>94.31</v>
      </c>
      <c r="P376" s="21" t="s">
        <v>2569</v>
      </c>
      <c r="Q376" s="11" t="s">
        <v>2052</v>
      </c>
      <c r="R376" s="12">
        <v>94.31</v>
      </c>
      <c r="S376" s="12" t="s">
        <v>2052</v>
      </c>
    </row>
    <row r="377" ht="14.25" customHeight="1" spans="1:19">
      <c r="A377" s="10" t="s">
        <v>3279</v>
      </c>
      <c r="B377" s="11" t="s">
        <v>3252</v>
      </c>
      <c r="C377" s="11" t="s">
        <v>3280</v>
      </c>
      <c r="D377" s="12">
        <v>100</v>
      </c>
      <c r="E377" s="12">
        <v>100</v>
      </c>
      <c r="F377" s="12">
        <v>0</v>
      </c>
      <c r="G377" s="12">
        <v>0</v>
      </c>
      <c r="H377" s="12">
        <v>100</v>
      </c>
      <c r="I377" s="12">
        <v>100</v>
      </c>
      <c r="J377" s="12">
        <v>0</v>
      </c>
      <c r="K377" s="12">
        <v>0</v>
      </c>
      <c r="L377" s="12">
        <v>100</v>
      </c>
      <c r="M377" s="20">
        <v>1</v>
      </c>
      <c r="N377" s="20">
        <v>1</v>
      </c>
      <c r="O377" s="12">
        <v>100</v>
      </c>
      <c r="P377" s="21" t="s">
        <v>2569</v>
      </c>
      <c r="Q377" s="11" t="s">
        <v>2052</v>
      </c>
      <c r="R377" s="12">
        <v>100</v>
      </c>
      <c r="S377" s="12" t="s">
        <v>2052</v>
      </c>
    </row>
    <row r="378" ht="14.25" customHeight="1" spans="1:19">
      <c r="A378" s="10" t="s">
        <v>3281</v>
      </c>
      <c r="B378" s="11" t="s">
        <v>3252</v>
      </c>
      <c r="C378" s="11" t="s">
        <v>3282</v>
      </c>
      <c r="D378" s="12">
        <v>0</v>
      </c>
      <c r="E378" s="12">
        <v>0</v>
      </c>
      <c r="F378" s="12">
        <v>0</v>
      </c>
      <c r="G378" s="12">
        <v>0</v>
      </c>
      <c r="H378" s="12">
        <v>1263</v>
      </c>
      <c r="I378" s="12">
        <v>1263</v>
      </c>
      <c r="J378" s="12">
        <v>0</v>
      </c>
      <c r="K378" s="12">
        <v>0</v>
      </c>
      <c r="L378" s="12">
        <v>1263</v>
      </c>
      <c r="M378" s="20">
        <v>1</v>
      </c>
      <c r="N378" s="20">
        <v>1</v>
      </c>
      <c r="O378" s="12">
        <v>100</v>
      </c>
      <c r="P378" s="21" t="s">
        <v>2569</v>
      </c>
      <c r="Q378" s="11" t="s">
        <v>2052</v>
      </c>
      <c r="R378" s="12">
        <v>100</v>
      </c>
      <c r="S378" s="12" t="s">
        <v>2052</v>
      </c>
    </row>
    <row r="379" ht="14.25" customHeight="1" spans="1:19">
      <c r="A379" s="10" t="s">
        <v>3283</v>
      </c>
      <c r="B379" s="10" t="s">
        <v>3252</v>
      </c>
      <c r="C379" s="11" t="s">
        <v>3284</v>
      </c>
      <c r="D379" s="12">
        <v>0</v>
      </c>
      <c r="E379" s="12">
        <v>0</v>
      </c>
      <c r="F379" s="12">
        <v>0</v>
      </c>
      <c r="G379" s="12">
        <v>0</v>
      </c>
      <c r="H379" s="12">
        <v>300</v>
      </c>
      <c r="I379" s="12">
        <v>300</v>
      </c>
      <c r="J379" s="12">
        <v>0</v>
      </c>
      <c r="K379" s="12">
        <v>0</v>
      </c>
      <c r="L379" s="12">
        <v>300</v>
      </c>
      <c r="M379" s="20">
        <v>1</v>
      </c>
      <c r="N379" s="20">
        <v>1</v>
      </c>
      <c r="O379" s="12">
        <v>100</v>
      </c>
      <c r="P379" s="21" t="s">
        <v>2569</v>
      </c>
      <c r="Q379" s="11" t="s">
        <v>2052</v>
      </c>
      <c r="R379" s="12">
        <v>100</v>
      </c>
      <c r="S379" s="12" t="s">
        <v>2052</v>
      </c>
    </row>
    <row r="380" ht="14.25" customHeight="1" spans="1:19">
      <c r="A380" s="10" t="s">
        <v>3285</v>
      </c>
      <c r="B380" s="11" t="s">
        <v>3252</v>
      </c>
      <c r="C380" s="11" t="s">
        <v>3286</v>
      </c>
      <c r="D380" s="12">
        <v>0</v>
      </c>
      <c r="E380" s="12">
        <v>0</v>
      </c>
      <c r="F380" s="12">
        <v>0</v>
      </c>
      <c r="G380" s="12">
        <v>0</v>
      </c>
      <c r="H380" s="12">
        <v>12</v>
      </c>
      <c r="I380" s="12">
        <v>12</v>
      </c>
      <c r="J380" s="12">
        <v>0</v>
      </c>
      <c r="K380" s="12">
        <v>0</v>
      </c>
      <c r="L380" s="12">
        <v>12</v>
      </c>
      <c r="M380" s="20">
        <v>1</v>
      </c>
      <c r="N380" s="20">
        <v>1</v>
      </c>
      <c r="O380" s="12">
        <v>100</v>
      </c>
      <c r="P380" s="21" t="s">
        <v>2569</v>
      </c>
      <c r="Q380" s="11" t="s">
        <v>2052</v>
      </c>
      <c r="R380" s="12">
        <v>100</v>
      </c>
      <c r="S380" s="12" t="s">
        <v>2052</v>
      </c>
    </row>
    <row r="381" ht="14.25" customHeight="1" spans="1:19">
      <c r="A381" s="10" t="s">
        <v>3287</v>
      </c>
      <c r="B381" s="11" t="s">
        <v>3252</v>
      </c>
      <c r="C381" s="11" t="s">
        <v>3288</v>
      </c>
      <c r="D381" s="12">
        <v>1353</v>
      </c>
      <c r="E381" s="12">
        <v>1353</v>
      </c>
      <c r="F381" s="12">
        <v>0</v>
      </c>
      <c r="G381" s="12">
        <v>0</v>
      </c>
      <c r="H381" s="12">
        <v>511.08</v>
      </c>
      <c r="I381" s="12">
        <v>511.08</v>
      </c>
      <c r="J381" s="12">
        <v>0</v>
      </c>
      <c r="K381" s="12">
        <v>0</v>
      </c>
      <c r="L381" s="12">
        <v>511.08</v>
      </c>
      <c r="M381" s="20">
        <v>1</v>
      </c>
      <c r="N381" s="20">
        <v>0.8828</v>
      </c>
      <c r="O381" s="12">
        <v>91.56</v>
      </c>
      <c r="P381" s="21" t="s">
        <v>2569</v>
      </c>
      <c r="Q381" s="11" t="s">
        <v>2052</v>
      </c>
      <c r="R381" s="12">
        <v>91.56</v>
      </c>
      <c r="S381" s="12" t="s">
        <v>2052</v>
      </c>
    </row>
    <row r="382" ht="14.25" customHeight="1" spans="1:19">
      <c r="A382" s="10" t="s">
        <v>3289</v>
      </c>
      <c r="B382" s="11" t="s">
        <v>3252</v>
      </c>
      <c r="C382" s="10" t="s">
        <v>3290</v>
      </c>
      <c r="D382" s="13">
        <v>60</v>
      </c>
      <c r="E382" s="12">
        <v>60</v>
      </c>
      <c r="F382" s="12">
        <v>0</v>
      </c>
      <c r="G382" s="12">
        <v>0</v>
      </c>
      <c r="H382" s="12">
        <v>60</v>
      </c>
      <c r="I382" s="12">
        <v>60</v>
      </c>
      <c r="J382" s="12">
        <v>0</v>
      </c>
      <c r="K382" s="12">
        <v>0</v>
      </c>
      <c r="L382" s="12">
        <v>60</v>
      </c>
      <c r="M382" s="20">
        <v>1</v>
      </c>
      <c r="N382" s="20">
        <v>1</v>
      </c>
      <c r="O382" s="13">
        <v>100</v>
      </c>
      <c r="P382" s="21" t="s">
        <v>2569</v>
      </c>
      <c r="Q382" s="11" t="s">
        <v>2052</v>
      </c>
      <c r="R382" s="12">
        <v>100</v>
      </c>
      <c r="S382" s="12" t="s">
        <v>2052</v>
      </c>
    </row>
    <row r="383" ht="14.25" customHeight="1" spans="1:19">
      <c r="A383" s="10" t="s">
        <v>3291</v>
      </c>
      <c r="B383" s="11" t="s">
        <v>3252</v>
      </c>
      <c r="C383" s="11" t="s">
        <v>2589</v>
      </c>
      <c r="D383" s="12">
        <v>54.28</v>
      </c>
      <c r="E383" s="14">
        <v>54.28</v>
      </c>
      <c r="F383" s="12">
        <v>0</v>
      </c>
      <c r="G383" s="12">
        <v>0</v>
      </c>
      <c r="H383" s="12">
        <v>46.8</v>
      </c>
      <c r="I383" s="12">
        <v>46.8</v>
      </c>
      <c r="J383" s="12">
        <v>0</v>
      </c>
      <c r="K383" s="12">
        <v>0</v>
      </c>
      <c r="L383" s="12">
        <v>46.8</v>
      </c>
      <c r="M383" s="20">
        <v>1</v>
      </c>
      <c r="N383" s="22">
        <v>0.9654</v>
      </c>
      <c r="O383" s="12">
        <v>96.04</v>
      </c>
      <c r="P383" s="21" t="s">
        <v>2569</v>
      </c>
      <c r="Q383" s="12" t="s">
        <v>2052</v>
      </c>
      <c r="R383" s="12">
        <v>96.04</v>
      </c>
      <c r="S383" s="12" t="s">
        <v>2052</v>
      </c>
    </row>
    <row r="384" ht="14.25" customHeight="1" spans="1:19">
      <c r="A384" s="10" t="s">
        <v>3292</v>
      </c>
      <c r="B384" s="11" t="s">
        <v>3252</v>
      </c>
      <c r="C384" s="15" t="s">
        <v>3293</v>
      </c>
      <c r="D384" s="16">
        <v>30</v>
      </c>
      <c r="E384" s="12">
        <v>30</v>
      </c>
      <c r="F384" s="12">
        <v>0</v>
      </c>
      <c r="G384" s="12">
        <v>0</v>
      </c>
      <c r="H384" s="12">
        <v>30</v>
      </c>
      <c r="I384" s="12">
        <v>30</v>
      </c>
      <c r="J384" s="12">
        <v>0</v>
      </c>
      <c r="K384" s="12">
        <v>0</v>
      </c>
      <c r="L384" s="12">
        <v>30</v>
      </c>
      <c r="M384" s="20">
        <v>1</v>
      </c>
      <c r="N384" s="20">
        <v>1</v>
      </c>
      <c r="O384" s="16">
        <v>100</v>
      </c>
      <c r="P384" s="21" t="s">
        <v>2569</v>
      </c>
      <c r="Q384" s="11" t="s">
        <v>2052</v>
      </c>
      <c r="R384" s="12">
        <v>100</v>
      </c>
      <c r="S384" s="12" t="s">
        <v>2052</v>
      </c>
    </row>
    <row r="385" ht="14.25" customHeight="1" spans="1:19">
      <c r="A385" s="10" t="s">
        <v>3294</v>
      </c>
      <c r="B385" s="10" t="s">
        <v>3252</v>
      </c>
      <c r="C385" s="11" t="s">
        <v>3295</v>
      </c>
      <c r="D385" s="12">
        <v>60</v>
      </c>
      <c r="E385" s="12">
        <v>60</v>
      </c>
      <c r="F385" s="12">
        <v>0</v>
      </c>
      <c r="G385" s="12">
        <v>0</v>
      </c>
      <c r="H385" s="12">
        <v>60</v>
      </c>
      <c r="I385" s="12">
        <v>60</v>
      </c>
      <c r="J385" s="12">
        <v>0</v>
      </c>
      <c r="K385" s="12">
        <v>0</v>
      </c>
      <c r="L385" s="12">
        <v>60</v>
      </c>
      <c r="M385" s="20">
        <v>1</v>
      </c>
      <c r="N385" s="20">
        <v>1</v>
      </c>
      <c r="O385" s="12">
        <v>100</v>
      </c>
      <c r="P385" s="21" t="s">
        <v>2569</v>
      </c>
      <c r="Q385" s="11" t="s">
        <v>2052</v>
      </c>
      <c r="R385" s="12">
        <v>100</v>
      </c>
      <c r="S385" s="12" t="s">
        <v>2052</v>
      </c>
    </row>
    <row r="386" ht="14.25" customHeight="1" spans="1:19">
      <c r="A386" s="10" t="s">
        <v>3296</v>
      </c>
      <c r="B386" s="11" t="s">
        <v>3252</v>
      </c>
      <c r="C386" s="11" t="s">
        <v>3297</v>
      </c>
      <c r="D386" s="12">
        <v>26.4</v>
      </c>
      <c r="E386" s="12">
        <v>26.4</v>
      </c>
      <c r="F386" s="12">
        <v>0</v>
      </c>
      <c r="G386" s="12">
        <v>0</v>
      </c>
      <c r="H386" s="12">
        <v>26.4</v>
      </c>
      <c r="I386" s="12">
        <v>26.4</v>
      </c>
      <c r="J386" s="12">
        <v>0</v>
      </c>
      <c r="K386" s="12">
        <v>0</v>
      </c>
      <c r="L386" s="12">
        <v>26.4</v>
      </c>
      <c r="M386" s="20">
        <v>1</v>
      </c>
      <c r="N386" s="20">
        <v>1</v>
      </c>
      <c r="O386" s="12">
        <v>100</v>
      </c>
      <c r="P386" s="21" t="s">
        <v>2569</v>
      </c>
      <c r="Q386" s="12" t="s">
        <v>2052</v>
      </c>
      <c r="R386" s="12">
        <v>100</v>
      </c>
      <c r="S386" s="12" t="s">
        <v>2052</v>
      </c>
    </row>
    <row r="387" ht="14.25" customHeight="1" spans="1:19">
      <c r="A387" s="10" t="s">
        <v>3298</v>
      </c>
      <c r="B387" s="11" t="s">
        <v>3252</v>
      </c>
      <c r="C387" s="11" t="s">
        <v>3132</v>
      </c>
      <c r="D387" s="12">
        <v>0</v>
      </c>
      <c r="E387" s="12">
        <v>0</v>
      </c>
      <c r="F387" s="12">
        <v>0</v>
      </c>
      <c r="G387" s="12">
        <v>0</v>
      </c>
      <c r="H387" s="12">
        <v>128.35</v>
      </c>
      <c r="I387" s="12">
        <v>128.35</v>
      </c>
      <c r="J387" s="12">
        <v>0</v>
      </c>
      <c r="K387" s="12">
        <v>0</v>
      </c>
      <c r="L387" s="12">
        <v>128.35</v>
      </c>
      <c r="M387" s="20">
        <v>1</v>
      </c>
      <c r="N387" s="20">
        <v>0.9014</v>
      </c>
      <c r="O387" s="12">
        <v>90.11</v>
      </c>
      <c r="P387" s="21" t="s">
        <v>2569</v>
      </c>
      <c r="Q387" s="11" t="s">
        <v>2052</v>
      </c>
      <c r="R387" s="12">
        <v>90.11</v>
      </c>
      <c r="S387" s="12" t="s">
        <v>2052</v>
      </c>
    </row>
    <row r="388" ht="14.25" customHeight="1" spans="1:19">
      <c r="A388" s="10" t="s">
        <v>3299</v>
      </c>
      <c r="B388" s="11" t="s">
        <v>3252</v>
      </c>
      <c r="C388" s="11" t="s">
        <v>3300</v>
      </c>
      <c r="D388" s="12">
        <v>460</v>
      </c>
      <c r="E388" s="12">
        <v>460</v>
      </c>
      <c r="F388" s="12">
        <v>0</v>
      </c>
      <c r="G388" s="12">
        <v>0</v>
      </c>
      <c r="H388" s="12">
        <v>362.52</v>
      </c>
      <c r="I388" s="12">
        <v>341.66</v>
      </c>
      <c r="J388" s="12">
        <v>20.86</v>
      </c>
      <c r="K388" s="12">
        <v>0</v>
      </c>
      <c r="L388" s="12">
        <v>362.52</v>
      </c>
      <c r="M388" s="20">
        <v>1</v>
      </c>
      <c r="N388" s="20">
        <v>0.9412</v>
      </c>
      <c r="O388" s="12">
        <v>94.03</v>
      </c>
      <c r="P388" s="21" t="s">
        <v>2569</v>
      </c>
      <c r="Q388" s="11" t="s">
        <v>2052</v>
      </c>
      <c r="R388" s="12">
        <v>94.03</v>
      </c>
      <c r="S388" s="12" t="s">
        <v>2052</v>
      </c>
    </row>
    <row r="389" ht="14.25" customHeight="1" spans="1:19">
      <c r="A389" s="10" t="s">
        <v>3301</v>
      </c>
      <c r="B389" s="11" t="s">
        <v>3252</v>
      </c>
      <c r="C389" s="11" t="s">
        <v>3302</v>
      </c>
      <c r="D389" s="12">
        <v>0</v>
      </c>
      <c r="E389" s="12">
        <v>0</v>
      </c>
      <c r="F389" s="12">
        <v>0</v>
      </c>
      <c r="G389" s="12">
        <v>0</v>
      </c>
      <c r="H389" s="12">
        <v>0.94</v>
      </c>
      <c r="I389" s="12">
        <v>0.94</v>
      </c>
      <c r="J389" s="12">
        <v>0</v>
      </c>
      <c r="K389" s="12">
        <v>0</v>
      </c>
      <c r="L389" s="12">
        <v>0.94</v>
      </c>
      <c r="M389" s="20">
        <v>1</v>
      </c>
      <c r="N389" s="20">
        <v>1</v>
      </c>
      <c r="O389" s="12">
        <v>100</v>
      </c>
      <c r="P389" s="21" t="s">
        <v>2569</v>
      </c>
      <c r="Q389" s="11" t="s">
        <v>2052</v>
      </c>
      <c r="R389" s="12">
        <v>100</v>
      </c>
      <c r="S389" s="12" t="s">
        <v>2052</v>
      </c>
    </row>
    <row r="390" ht="14.25" customHeight="1" spans="1:19">
      <c r="A390" s="10" t="s">
        <v>3303</v>
      </c>
      <c r="B390" s="11" t="s">
        <v>3252</v>
      </c>
      <c r="C390" s="11" t="s">
        <v>3304</v>
      </c>
      <c r="D390" s="12">
        <v>0</v>
      </c>
      <c r="E390" s="12">
        <v>0</v>
      </c>
      <c r="F390" s="12">
        <v>0</v>
      </c>
      <c r="G390" s="12">
        <v>0</v>
      </c>
      <c r="H390" s="12">
        <v>1161</v>
      </c>
      <c r="I390" s="12">
        <v>1161</v>
      </c>
      <c r="J390" s="12">
        <v>0</v>
      </c>
      <c r="K390" s="12">
        <v>0</v>
      </c>
      <c r="L390" s="12">
        <v>1161</v>
      </c>
      <c r="M390" s="20">
        <v>1</v>
      </c>
      <c r="N390" s="20">
        <v>1</v>
      </c>
      <c r="O390" s="12">
        <v>100</v>
      </c>
      <c r="P390" s="21" t="s">
        <v>2569</v>
      </c>
      <c r="Q390" s="11" t="s">
        <v>2052</v>
      </c>
      <c r="R390" s="12">
        <v>100</v>
      </c>
      <c r="S390" s="12" t="s">
        <v>2052</v>
      </c>
    </row>
    <row r="391" ht="14.25" customHeight="1" spans="1:19">
      <c r="A391" s="10" t="s">
        <v>3305</v>
      </c>
      <c r="B391" s="10" t="s">
        <v>3252</v>
      </c>
      <c r="C391" s="11" t="s">
        <v>3306</v>
      </c>
      <c r="D391" s="12">
        <v>0</v>
      </c>
      <c r="E391" s="12">
        <v>0</v>
      </c>
      <c r="F391" s="12">
        <v>0</v>
      </c>
      <c r="G391" s="12">
        <v>0</v>
      </c>
      <c r="H391" s="12">
        <v>86.67</v>
      </c>
      <c r="I391" s="12">
        <v>86.67</v>
      </c>
      <c r="J391" s="12">
        <v>0</v>
      </c>
      <c r="K391" s="12">
        <v>0</v>
      </c>
      <c r="L391" s="12">
        <v>86.67</v>
      </c>
      <c r="M391" s="20">
        <v>1</v>
      </c>
      <c r="N391" s="20">
        <v>1</v>
      </c>
      <c r="O391" s="12">
        <v>100</v>
      </c>
      <c r="P391" s="21" t="s">
        <v>2569</v>
      </c>
      <c r="Q391" s="11" t="s">
        <v>2052</v>
      </c>
      <c r="R391" s="12">
        <v>100</v>
      </c>
      <c r="S391" s="12" t="s">
        <v>2052</v>
      </c>
    </row>
    <row r="392" ht="14.25" customHeight="1" spans="1:19">
      <c r="A392" s="10" t="s">
        <v>3307</v>
      </c>
      <c r="B392" s="11" t="s">
        <v>3252</v>
      </c>
      <c r="C392" s="11" t="s">
        <v>3308</v>
      </c>
      <c r="D392" s="12">
        <v>0</v>
      </c>
      <c r="E392" s="12">
        <v>0</v>
      </c>
      <c r="F392" s="12">
        <v>0</v>
      </c>
      <c r="G392" s="12">
        <v>0</v>
      </c>
      <c r="H392" s="12">
        <v>7.57</v>
      </c>
      <c r="I392" s="12">
        <v>7.57</v>
      </c>
      <c r="J392" s="12">
        <v>0</v>
      </c>
      <c r="K392" s="12">
        <v>0</v>
      </c>
      <c r="L392" s="12">
        <v>7.57</v>
      </c>
      <c r="M392" s="20">
        <v>1</v>
      </c>
      <c r="N392" s="20">
        <v>1</v>
      </c>
      <c r="O392" s="12">
        <v>100</v>
      </c>
      <c r="P392" s="21" t="s">
        <v>2569</v>
      </c>
      <c r="Q392" s="11" t="s">
        <v>2052</v>
      </c>
      <c r="R392" s="12">
        <v>100</v>
      </c>
      <c r="S392" s="12" t="s">
        <v>2052</v>
      </c>
    </row>
    <row r="393" ht="14.25" customHeight="1" spans="1:19">
      <c r="A393" s="10" t="s">
        <v>3309</v>
      </c>
      <c r="B393" s="11" t="s">
        <v>3252</v>
      </c>
      <c r="C393" s="11" t="s">
        <v>3310</v>
      </c>
      <c r="D393" s="12">
        <v>0</v>
      </c>
      <c r="E393" s="12">
        <v>0</v>
      </c>
      <c r="F393" s="12">
        <v>0</v>
      </c>
      <c r="G393" s="12">
        <v>0</v>
      </c>
      <c r="H393" s="12">
        <v>11.02</v>
      </c>
      <c r="I393" s="12">
        <v>11.02</v>
      </c>
      <c r="J393" s="12">
        <v>0</v>
      </c>
      <c r="K393" s="12">
        <v>0</v>
      </c>
      <c r="L393" s="12">
        <v>11.02</v>
      </c>
      <c r="M393" s="20">
        <v>1</v>
      </c>
      <c r="N393" s="20">
        <v>1</v>
      </c>
      <c r="O393" s="12">
        <v>100</v>
      </c>
      <c r="P393" s="21" t="s">
        <v>2569</v>
      </c>
      <c r="Q393" s="11" t="s">
        <v>2052</v>
      </c>
      <c r="R393" s="12">
        <v>100</v>
      </c>
      <c r="S393" s="12" t="s">
        <v>2052</v>
      </c>
    </row>
    <row r="394" ht="14.25" customHeight="1" spans="1:19">
      <c r="A394" s="10" t="s">
        <v>3311</v>
      </c>
      <c r="B394" s="10" t="s">
        <v>3252</v>
      </c>
      <c r="C394" s="11" t="s">
        <v>3312</v>
      </c>
      <c r="D394" s="12">
        <v>0</v>
      </c>
      <c r="E394" s="12">
        <v>0</v>
      </c>
      <c r="F394" s="12">
        <v>0</v>
      </c>
      <c r="G394" s="12">
        <v>0</v>
      </c>
      <c r="H394" s="12">
        <v>177</v>
      </c>
      <c r="I394" s="12">
        <v>177</v>
      </c>
      <c r="J394" s="12">
        <v>0</v>
      </c>
      <c r="K394" s="12">
        <v>0</v>
      </c>
      <c r="L394" s="12">
        <v>177</v>
      </c>
      <c r="M394" s="20">
        <v>1</v>
      </c>
      <c r="N394" s="20">
        <v>1</v>
      </c>
      <c r="O394" s="12">
        <v>100</v>
      </c>
      <c r="P394" s="21" t="s">
        <v>2569</v>
      </c>
      <c r="Q394" s="11" t="s">
        <v>2052</v>
      </c>
      <c r="R394" s="12">
        <v>100</v>
      </c>
      <c r="S394" s="12" t="s">
        <v>2052</v>
      </c>
    </row>
    <row r="395" ht="14.25" customHeight="1" spans="1:19">
      <c r="A395" s="10" t="s">
        <v>3313</v>
      </c>
      <c r="B395" s="11" t="s">
        <v>3252</v>
      </c>
      <c r="C395" s="11" t="s">
        <v>3314</v>
      </c>
      <c r="D395" s="12">
        <v>128.09</v>
      </c>
      <c r="E395" s="12">
        <v>128.09</v>
      </c>
      <c r="F395" s="12">
        <v>0</v>
      </c>
      <c r="G395" s="12">
        <v>0</v>
      </c>
      <c r="H395" s="12">
        <v>128.09</v>
      </c>
      <c r="I395" s="12">
        <v>128.09</v>
      </c>
      <c r="J395" s="12">
        <v>0</v>
      </c>
      <c r="K395" s="12">
        <v>0</v>
      </c>
      <c r="L395" s="12">
        <v>128.09</v>
      </c>
      <c r="M395" s="20">
        <v>1</v>
      </c>
      <c r="N395" s="20">
        <v>1</v>
      </c>
      <c r="O395" s="12">
        <v>100</v>
      </c>
      <c r="P395" s="21" t="s">
        <v>2569</v>
      </c>
      <c r="Q395" s="11" t="s">
        <v>2052</v>
      </c>
      <c r="R395" s="12">
        <v>100</v>
      </c>
      <c r="S395" s="12" t="s">
        <v>2052</v>
      </c>
    </row>
    <row r="396" ht="14.25" customHeight="1" spans="1:19">
      <c r="A396" s="10" t="s">
        <v>3315</v>
      </c>
      <c r="B396" s="11" t="s">
        <v>3252</v>
      </c>
      <c r="C396" s="11" t="s">
        <v>3316</v>
      </c>
      <c r="D396" s="12">
        <v>0</v>
      </c>
      <c r="E396" s="12">
        <v>0</v>
      </c>
      <c r="F396" s="12">
        <v>0</v>
      </c>
      <c r="G396" s="12">
        <v>0</v>
      </c>
      <c r="H396" s="12">
        <v>48.15</v>
      </c>
      <c r="I396" s="12">
        <v>48.15</v>
      </c>
      <c r="J396" s="12">
        <v>0</v>
      </c>
      <c r="K396" s="12">
        <v>0</v>
      </c>
      <c r="L396" s="12">
        <v>48.15</v>
      </c>
      <c r="M396" s="20">
        <v>1</v>
      </c>
      <c r="N396" s="20">
        <v>1</v>
      </c>
      <c r="O396" s="12">
        <v>100</v>
      </c>
      <c r="P396" s="21" t="s">
        <v>2569</v>
      </c>
      <c r="Q396" s="11" t="s">
        <v>2052</v>
      </c>
      <c r="R396" s="12">
        <v>100</v>
      </c>
      <c r="S396" s="12" t="s">
        <v>2052</v>
      </c>
    </row>
    <row r="397" ht="14.25" customHeight="1" spans="1:19">
      <c r="A397" s="10" t="s">
        <v>3317</v>
      </c>
      <c r="B397" s="11" t="s">
        <v>3252</v>
      </c>
      <c r="C397" s="10" t="s">
        <v>3318</v>
      </c>
      <c r="D397" s="13">
        <v>30</v>
      </c>
      <c r="E397" s="12">
        <v>30</v>
      </c>
      <c r="F397" s="12">
        <v>0</v>
      </c>
      <c r="G397" s="12">
        <v>0</v>
      </c>
      <c r="H397" s="12">
        <v>30</v>
      </c>
      <c r="I397" s="12">
        <v>30</v>
      </c>
      <c r="J397" s="12">
        <v>0</v>
      </c>
      <c r="K397" s="12">
        <v>0</v>
      </c>
      <c r="L397" s="12">
        <v>30</v>
      </c>
      <c r="M397" s="20">
        <v>1</v>
      </c>
      <c r="N397" s="20">
        <v>1</v>
      </c>
      <c r="O397" s="13">
        <v>100</v>
      </c>
      <c r="P397" s="21" t="s">
        <v>2569</v>
      </c>
      <c r="Q397" s="11" t="s">
        <v>2052</v>
      </c>
      <c r="R397" s="12">
        <v>100</v>
      </c>
      <c r="S397" s="12" t="s">
        <v>2052</v>
      </c>
    </row>
    <row r="398" ht="14.25" customHeight="1" spans="1:19">
      <c r="A398" s="10" t="s">
        <v>3319</v>
      </c>
      <c r="B398" s="11" t="s">
        <v>3252</v>
      </c>
      <c r="C398" s="11" t="s">
        <v>3320</v>
      </c>
      <c r="D398" s="12">
        <v>0</v>
      </c>
      <c r="E398" s="14">
        <v>0</v>
      </c>
      <c r="F398" s="12">
        <v>0</v>
      </c>
      <c r="G398" s="12">
        <v>0</v>
      </c>
      <c r="H398" s="12">
        <v>93.41</v>
      </c>
      <c r="I398" s="12">
        <v>93.41</v>
      </c>
      <c r="J398" s="12">
        <v>0</v>
      </c>
      <c r="K398" s="12">
        <v>0</v>
      </c>
      <c r="L398" s="12">
        <v>93.41</v>
      </c>
      <c r="M398" s="20">
        <v>1</v>
      </c>
      <c r="N398" s="22">
        <v>1</v>
      </c>
      <c r="O398" s="12">
        <v>100</v>
      </c>
      <c r="P398" s="21" t="s">
        <v>2569</v>
      </c>
      <c r="Q398" s="12" t="s">
        <v>2052</v>
      </c>
      <c r="R398" s="12">
        <v>100</v>
      </c>
      <c r="S398" s="12" t="s">
        <v>2052</v>
      </c>
    </row>
    <row r="399" ht="14.25" customHeight="1" spans="1:19">
      <c r="A399" s="10" t="s">
        <v>3321</v>
      </c>
      <c r="B399" s="11" t="s">
        <v>3322</v>
      </c>
      <c r="C399" s="15" t="s">
        <v>2635</v>
      </c>
      <c r="D399" s="16">
        <v>10</v>
      </c>
      <c r="E399" s="12">
        <v>10</v>
      </c>
      <c r="F399" s="12">
        <v>0</v>
      </c>
      <c r="G399" s="12">
        <v>0</v>
      </c>
      <c r="H399" s="12">
        <v>6.2</v>
      </c>
      <c r="I399" s="12">
        <v>6.2</v>
      </c>
      <c r="J399" s="12">
        <v>0</v>
      </c>
      <c r="K399" s="12">
        <v>0</v>
      </c>
      <c r="L399" s="19">
        <v>6.2</v>
      </c>
      <c r="M399" s="20">
        <v>1</v>
      </c>
      <c r="N399" s="20">
        <v>1</v>
      </c>
      <c r="O399" s="16">
        <v>100</v>
      </c>
      <c r="P399" s="21" t="s">
        <v>2569</v>
      </c>
      <c r="Q399" s="11" t="s">
        <v>2052</v>
      </c>
      <c r="R399" s="12">
        <v>100</v>
      </c>
      <c r="S399" s="12" t="s">
        <v>2052</v>
      </c>
    </row>
    <row r="400" ht="14.25" customHeight="1" spans="1:19">
      <c r="A400" s="10" t="s">
        <v>3323</v>
      </c>
      <c r="B400" s="10" t="s">
        <v>3322</v>
      </c>
      <c r="C400" s="11" t="s">
        <v>2855</v>
      </c>
      <c r="D400" s="12">
        <v>30.23</v>
      </c>
      <c r="E400" s="12">
        <v>30.23</v>
      </c>
      <c r="F400" s="12">
        <v>0</v>
      </c>
      <c r="G400" s="12">
        <v>0</v>
      </c>
      <c r="H400" s="12">
        <v>24.05</v>
      </c>
      <c r="I400" s="12">
        <v>24.05</v>
      </c>
      <c r="J400" s="12">
        <v>0</v>
      </c>
      <c r="K400" s="12">
        <v>0</v>
      </c>
      <c r="L400" s="12">
        <v>24.05</v>
      </c>
      <c r="M400" s="20">
        <v>1</v>
      </c>
      <c r="N400" s="20">
        <v>0.8953</v>
      </c>
      <c r="O400" s="12">
        <v>90.12</v>
      </c>
      <c r="P400" s="21" t="s">
        <v>2585</v>
      </c>
      <c r="Q400" s="11" t="s">
        <v>2052</v>
      </c>
      <c r="R400" s="12">
        <v>70.12</v>
      </c>
      <c r="S400" s="12">
        <v>80.46</v>
      </c>
    </row>
    <row r="401" ht="14.25" customHeight="1" spans="1:19">
      <c r="A401" s="10" t="s">
        <v>3324</v>
      </c>
      <c r="B401" s="11" t="s">
        <v>3322</v>
      </c>
      <c r="C401" s="11" t="s">
        <v>3304</v>
      </c>
      <c r="D401" s="12">
        <v>1</v>
      </c>
      <c r="E401" s="12">
        <v>1</v>
      </c>
      <c r="F401" s="12">
        <v>0</v>
      </c>
      <c r="G401" s="12">
        <v>0</v>
      </c>
      <c r="H401" s="12">
        <v>1</v>
      </c>
      <c r="I401" s="12">
        <v>1</v>
      </c>
      <c r="J401" s="12">
        <v>0</v>
      </c>
      <c r="K401" s="12">
        <v>0</v>
      </c>
      <c r="L401" s="12">
        <v>1</v>
      </c>
      <c r="M401" s="20">
        <v>1</v>
      </c>
      <c r="N401" s="20">
        <v>1</v>
      </c>
      <c r="O401" s="12">
        <v>100</v>
      </c>
      <c r="P401" s="21" t="s">
        <v>2569</v>
      </c>
      <c r="Q401" s="12" t="s">
        <v>2052</v>
      </c>
      <c r="R401" s="12">
        <v>100</v>
      </c>
      <c r="S401" s="12" t="s">
        <v>2052</v>
      </c>
    </row>
    <row r="402" ht="14.25" customHeight="1" spans="1:19">
      <c r="A402" s="10" t="s">
        <v>3325</v>
      </c>
      <c r="B402" s="11" t="s">
        <v>3326</v>
      </c>
      <c r="C402" s="11" t="s">
        <v>3327</v>
      </c>
      <c r="D402" s="12">
        <v>0</v>
      </c>
      <c r="E402" s="12">
        <v>0</v>
      </c>
      <c r="F402" s="12">
        <v>0</v>
      </c>
      <c r="G402" s="12">
        <v>0</v>
      </c>
      <c r="H402" s="12">
        <v>80.4</v>
      </c>
      <c r="I402" s="12">
        <v>80.4</v>
      </c>
      <c r="J402" s="12">
        <v>0</v>
      </c>
      <c r="K402" s="12">
        <v>0</v>
      </c>
      <c r="L402" s="19">
        <v>65.4</v>
      </c>
      <c r="M402" s="20">
        <v>0.8134</v>
      </c>
      <c r="N402" s="20">
        <v>0.9024</v>
      </c>
      <c r="O402" s="12">
        <v>89.63</v>
      </c>
      <c r="P402" s="21" t="s">
        <v>2569</v>
      </c>
      <c r="Q402" s="11" t="s">
        <v>2052</v>
      </c>
      <c r="R402" s="12">
        <v>89.63</v>
      </c>
      <c r="S402" s="12" t="s">
        <v>2052</v>
      </c>
    </row>
    <row r="403" ht="14.25" customHeight="1" spans="1:19">
      <c r="A403" s="10" t="s">
        <v>3328</v>
      </c>
      <c r="B403" s="11" t="s">
        <v>3326</v>
      </c>
      <c r="C403" s="11" t="s">
        <v>3329</v>
      </c>
      <c r="D403" s="12">
        <v>10</v>
      </c>
      <c r="E403" s="12">
        <v>10</v>
      </c>
      <c r="F403" s="12">
        <v>0</v>
      </c>
      <c r="G403" s="12">
        <v>0</v>
      </c>
      <c r="H403" s="12">
        <v>10</v>
      </c>
      <c r="I403" s="12">
        <v>10</v>
      </c>
      <c r="J403" s="12">
        <v>0</v>
      </c>
      <c r="K403" s="12">
        <v>0</v>
      </c>
      <c r="L403" s="12">
        <v>10</v>
      </c>
      <c r="M403" s="20">
        <v>1</v>
      </c>
      <c r="N403" s="20">
        <v>1</v>
      </c>
      <c r="O403" s="12">
        <v>100</v>
      </c>
      <c r="P403" s="21" t="s">
        <v>2569</v>
      </c>
      <c r="Q403" s="11" t="s">
        <v>2052</v>
      </c>
      <c r="R403" s="12">
        <v>100</v>
      </c>
      <c r="S403" s="12" t="s">
        <v>2052</v>
      </c>
    </row>
    <row r="404" ht="14.25" customHeight="1" spans="1:19">
      <c r="A404" s="10" t="s">
        <v>3330</v>
      </c>
      <c r="B404" s="11" t="s">
        <v>3326</v>
      </c>
      <c r="C404" s="11" t="s">
        <v>3331</v>
      </c>
      <c r="D404" s="12">
        <v>154</v>
      </c>
      <c r="E404" s="12">
        <v>154</v>
      </c>
      <c r="F404" s="12">
        <v>0</v>
      </c>
      <c r="G404" s="12">
        <v>0</v>
      </c>
      <c r="H404" s="12">
        <v>154</v>
      </c>
      <c r="I404" s="12">
        <v>154</v>
      </c>
      <c r="J404" s="12">
        <v>0</v>
      </c>
      <c r="K404" s="12">
        <v>0</v>
      </c>
      <c r="L404" s="12">
        <v>154</v>
      </c>
      <c r="M404" s="20">
        <v>1</v>
      </c>
      <c r="N404" s="20">
        <v>1</v>
      </c>
      <c r="O404" s="12">
        <v>100</v>
      </c>
      <c r="P404" s="21" t="s">
        <v>2585</v>
      </c>
      <c r="Q404" s="11" t="s">
        <v>2052</v>
      </c>
      <c r="R404" s="12">
        <v>100</v>
      </c>
      <c r="S404" s="12">
        <v>93</v>
      </c>
    </row>
    <row r="405" ht="14.25" customHeight="1" spans="1:19">
      <c r="A405" s="10" t="s">
        <v>3332</v>
      </c>
      <c r="B405" s="11" t="s">
        <v>3326</v>
      </c>
      <c r="C405" s="11" t="s">
        <v>3333</v>
      </c>
      <c r="D405" s="12">
        <v>5</v>
      </c>
      <c r="E405" s="12">
        <v>5</v>
      </c>
      <c r="F405" s="12">
        <v>0</v>
      </c>
      <c r="G405" s="12">
        <v>0</v>
      </c>
      <c r="H405" s="12">
        <v>1.44</v>
      </c>
      <c r="I405" s="12">
        <v>1.4396</v>
      </c>
      <c r="J405" s="12">
        <v>0</v>
      </c>
      <c r="K405" s="12">
        <v>0</v>
      </c>
      <c r="L405" s="12">
        <v>1.44</v>
      </c>
      <c r="M405" s="20">
        <v>1</v>
      </c>
      <c r="N405" s="20">
        <v>1</v>
      </c>
      <c r="O405" s="12">
        <v>100</v>
      </c>
      <c r="P405" s="21" t="s">
        <v>2569</v>
      </c>
      <c r="Q405" s="11" t="s">
        <v>2052</v>
      </c>
      <c r="R405" s="12">
        <v>100</v>
      </c>
      <c r="S405" s="12" t="s">
        <v>2052</v>
      </c>
    </row>
    <row r="406" ht="14.25" customHeight="1" spans="1:19">
      <c r="A406" s="10" t="s">
        <v>3334</v>
      </c>
      <c r="B406" s="10" t="s">
        <v>3326</v>
      </c>
      <c r="C406" s="11" t="s">
        <v>3335</v>
      </c>
      <c r="D406" s="12">
        <v>153</v>
      </c>
      <c r="E406" s="12">
        <v>153</v>
      </c>
      <c r="F406" s="12">
        <v>0</v>
      </c>
      <c r="G406" s="12">
        <v>0</v>
      </c>
      <c r="H406" s="12">
        <v>153</v>
      </c>
      <c r="I406" s="12">
        <v>153</v>
      </c>
      <c r="J406" s="12">
        <v>0</v>
      </c>
      <c r="K406" s="12">
        <v>0</v>
      </c>
      <c r="L406" s="12">
        <v>153</v>
      </c>
      <c r="M406" s="20">
        <v>1</v>
      </c>
      <c r="N406" s="20">
        <v>1</v>
      </c>
      <c r="O406" s="12">
        <v>100</v>
      </c>
      <c r="P406" s="21" t="s">
        <v>2585</v>
      </c>
      <c r="Q406" s="11" t="s">
        <v>2052</v>
      </c>
      <c r="R406" s="12">
        <v>100</v>
      </c>
      <c r="S406" s="12">
        <v>96</v>
      </c>
    </row>
    <row r="407" ht="14.25" customHeight="1" spans="1:19">
      <c r="A407" s="10" t="s">
        <v>3336</v>
      </c>
      <c r="B407" s="11" t="s">
        <v>3326</v>
      </c>
      <c r="C407" s="11" t="s">
        <v>3337</v>
      </c>
      <c r="D407" s="12">
        <v>0</v>
      </c>
      <c r="E407" s="12">
        <v>0</v>
      </c>
      <c r="F407" s="12">
        <v>0</v>
      </c>
      <c r="G407" s="12">
        <v>0</v>
      </c>
      <c r="H407" s="12">
        <v>0.7</v>
      </c>
      <c r="I407" s="12">
        <v>0.7</v>
      </c>
      <c r="J407" s="12">
        <v>0</v>
      </c>
      <c r="K407" s="12">
        <v>0</v>
      </c>
      <c r="L407" s="12">
        <v>0.7</v>
      </c>
      <c r="M407" s="20">
        <v>1</v>
      </c>
      <c r="N407" s="20">
        <v>1</v>
      </c>
      <c r="O407" s="12">
        <v>100</v>
      </c>
      <c r="P407" s="21" t="s">
        <v>2569</v>
      </c>
      <c r="Q407" s="11" t="s">
        <v>2052</v>
      </c>
      <c r="R407" s="12">
        <v>100</v>
      </c>
      <c r="S407" s="12" t="s">
        <v>2052</v>
      </c>
    </row>
    <row r="408" ht="14.25" customHeight="1" spans="1:19">
      <c r="A408" s="10" t="s">
        <v>3338</v>
      </c>
      <c r="B408" s="11" t="s">
        <v>3326</v>
      </c>
      <c r="C408" s="11" t="s">
        <v>3304</v>
      </c>
      <c r="D408" s="12">
        <v>0</v>
      </c>
      <c r="E408" s="12">
        <v>0</v>
      </c>
      <c r="F408" s="12">
        <v>0</v>
      </c>
      <c r="G408" s="12">
        <v>0</v>
      </c>
      <c r="H408" s="12">
        <v>14</v>
      </c>
      <c r="I408" s="12">
        <v>14</v>
      </c>
      <c r="J408" s="12">
        <v>0</v>
      </c>
      <c r="K408" s="12">
        <v>0</v>
      </c>
      <c r="L408" s="12">
        <v>13.99</v>
      </c>
      <c r="M408" s="20">
        <v>0.9993</v>
      </c>
      <c r="N408" s="20">
        <v>1</v>
      </c>
      <c r="O408" s="12">
        <v>99.99</v>
      </c>
      <c r="P408" s="21" t="s">
        <v>2569</v>
      </c>
      <c r="Q408" s="11" t="s">
        <v>2052</v>
      </c>
      <c r="R408" s="12">
        <v>99.99</v>
      </c>
      <c r="S408" s="12" t="s">
        <v>2052</v>
      </c>
    </row>
    <row r="409" ht="14.25" customHeight="1" spans="1:19">
      <c r="A409" s="10" t="s">
        <v>3339</v>
      </c>
      <c r="B409" s="10" t="s">
        <v>3326</v>
      </c>
      <c r="C409" s="11" t="s">
        <v>3340</v>
      </c>
      <c r="D409" s="12">
        <v>0</v>
      </c>
      <c r="E409" s="12">
        <v>0</v>
      </c>
      <c r="F409" s="12">
        <v>0</v>
      </c>
      <c r="G409" s="12">
        <v>0</v>
      </c>
      <c r="H409" s="12">
        <v>3</v>
      </c>
      <c r="I409" s="12">
        <v>3</v>
      </c>
      <c r="J409" s="12">
        <v>0</v>
      </c>
      <c r="K409" s="12">
        <v>0</v>
      </c>
      <c r="L409" s="12">
        <v>3</v>
      </c>
      <c r="M409" s="20">
        <v>1</v>
      </c>
      <c r="N409" s="20">
        <v>1</v>
      </c>
      <c r="O409" s="12">
        <v>100</v>
      </c>
      <c r="P409" s="21" t="s">
        <v>2569</v>
      </c>
      <c r="Q409" s="11" t="s">
        <v>2052</v>
      </c>
      <c r="R409" s="12">
        <v>100</v>
      </c>
      <c r="S409" s="12" t="s">
        <v>2052</v>
      </c>
    </row>
    <row r="410" ht="14.25" customHeight="1" spans="1:19">
      <c r="A410" s="10" t="s">
        <v>3341</v>
      </c>
      <c r="B410" s="11" t="s">
        <v>3342</v>
      </c>
      <c r="C410" s="11" t="s">
        <v>3343</v>
      </c>
      <c r="D410" s="12">
        <v>86.24</v>
      </c>
      <c r="E410" s="12">
        <v>86.24</v>
      </c>
      <c r="F410" s="12">
        <v>0</v>
      </c>
      <c r="G410" s="12">
        <v>0</v>
      </c>
      <c r="H410" s="12">
        <v>86.24</v>
      </c>
      <c r="I410" s="12">
        <v>86.24</v>
      </c>
      <c r="J410" s="12">
        <v>0</v>
      </c>
      <c r="K410" s="12">
        <v>0</v>
      </c>
      <c r="L410" s="19">
        <v>86.24</v>
      </c>
      <c r="M410" s="20">
        <v>1</v>
      </c>
      <c r="N410" s="20">
        <v>1</v>
      </c>
      <c r="O410" s="12">
        <v>100</v>
      </c>
      <c r="P410" s="21" t="s">
        <v>2569</v>
      </c>
      <c r="Q410" s="11" t="s">
        <v>2052</v>
      </c>
      <c r="R410" s="12">
        <v>100</v>
      </c>
      <c r="S410" s="12" t="s">
        <v>2052</v>
      </c>
    </row>
    <row r="411" ht="14.25" customHeight="1" spans="1:19">
      <c r="A411" s="10" t="s">
        <v>3344</v>
      </c>
      <c r="B411" s="11" t="s">
        <v>3342</v>
      </c>
      <c r="C411" s="11" t="s">
        <v>3345</v>
      </c>
      <c r="D411" s="12">
        <v>75.24</v>
      </c>
      <c r="E411" s="12">
        <v>75.24</v>
      </c>
      <c r="F411" s="12">
        <v>0</v>
      </c>
      <c r="G411" s="12">
        <v>0</v>
      </c>
      <c r="H411" s="12">
        <v>13.35</v>
      </c>
      <c r="I411" s="12">
        <v>13.35</v>
      </c>
      <c r="J411" s="12">
        <v>0</v>
      </c>
      <c r="K411" s="12">
        <v>0</v>
      </c>
      <c r="L411" s="19">
        <v>13.35</v>
      </c>
      <c r="M411" s="20">
        <v>1</v>
      </c>
      <c r="N411" s="20">
        <v>0.8271</v>
      </c>
      <c r="O411" s="12">
        <v>86.56</v>
      </c>
      <c r="P411" s="21" t="s">
        <v>2569</v>
      </c>
      <c r="Q411" s="11" t="s">
        <v>2052</v>
      </c>
      <c r="R411" s="12">
        <v>86.56</v>
      </c>
      <c r="S411" s="12" t="s">
        <v>2052</v>
      </c>
    </row>
    <row r="412" ht="14.25" customHeight="1" spans="1:19">
      <c r="A412" s="10" t="s">
        <v>3346</v>
      </c>
      <c r="B412" s="11" t="s">
        <v>3342</v>
      </c>
      <c r="C412" s="10" t="s">
        <v>2589</v>
      </c>
      <c r="D412" s="13">
        <v>607.74</v>
      </c>
      <c r="E412" s="12">
        <v>607.74</v>
      </c>
      <c r="F412" s="12">
        <v>0</v>
      </c>
      <c r="G412" s="12">
        <v>0</v>
      </c>
      <c r="H412" s="12">
        <v>854.86</v>
      </c>
      <c r="I412" s="12">
        <v>854.86</v>
      </c>
      <c r="J412" s="12">
        <v>0</v>
      </c>
      <c r="K412" s="12">
        <v>0</v>
      </c>
      <c r="L412" s="19">
        <v>854.86</v>
      </c>
      <c r="M412" s="20">
        <v>1</v>
      </c>
      <c r="N412" s="20">
        <v>1</v>
      </c>
      <c r="O412" s="13">
        <v>100</v>
      </c>
      <c r="P412" s="21" t="s">
        <v>2585</v>
      </c>
      <c r="Q412" s="11" t="s">
        <v>2052</v>
      </c>
      <c r="R412" s="12">
        <v>100</v>
      </c>
      <c r="S412" s="12">
        <v>95.5</v>
      </c>
    </row>
    <row r="413" ht="14.25" customHeight="1" spans="1:19">
      <c r="A413" s="10" t="s">
        <v>3347</v>
      </c>
      <c r="B413" s="11" t="s">
        <v>3342</v>
      </c>
      <c r="C413" s="11" t="s">
        <v>3348</v>
      </c>
      <c r="D413" s="12">
        <v>3.51</v>
      </c>
      <c r="E413" s="14">
        <v>3.51</v>
      </c>
      <c r="F413" s="12">
        <v>0</v>
      </c>
      <c r="G413" s="12">
        <v>0</v>
      </c>
      <c r="H413" s="12">
        <v>3.27</v>
      </c>
      <c r="I413" s="12">
        <v>3.27</v>
      </c>
      <c r="J413" s="12">
        <v>0</v>
      </c>
      <c r="K413" s="12">
        <v>0</v>
      </c>
      <c r="L413" s="19">
        <v>3.27</v>
      </c>
      <c r="M413" s="20">
        <v>1</v>
      </c>
      <c r="N413" s="22">
        <v>0.9913</v>
      </c>
      <c r="O413" s="12">
        <v>99.3</v>
      </c>
      <c r="P413" s="21" t="s">
        <v>2569</v>
      </c>
      <c r="Q413" s="12" t="s">
        <v>2052</v>
      </c>
      <c r="R413" s="12">
        <v>99.3</v>
      </c>
      <c r="S413" s="12" t="s">
        <v>2052</v>
      </c>
    </row>
    <row r="414" ht="14.25" customHeight="1" spans="1:19">
      <c r="A414" s="10" t="s">
        <v>3349</v>
      </c>
      <c r="B414" s="11" t="s">
        <v>3342</v>
      </c>
      <c r="C414" s="15" t="s">
        <v>2635</v>
      </c>
      <c r="D414" s="16">
        <v>50</v>
      </c>
      <c r="E414" s="12">
        <v>50</v>
      </c>
      <c r="F414" s="12">
        <v>0</v>
      </c>
      <c r="G414" s="12">
        <v>0</v>
      </c>
      <c r="H414" s="12">
        <v>15.5</v>
      </c>
      <c r="I414" s="12">
        <v>15.5</v>
      </c>
      <c r="J414" s="12">
        <v>0</v>
      </c>
      <c r="K414" s="12">
        <v>0</v>
      </c>
      <c r="L414" s="12">
        <v>15.5</v>
      </c>
      <c r="M414" s="20">
        <v>1</v>
      </c>
      <c r="N414" s="20">
        <v>0.95</v>
      </c>
      <c r="O414" s="16">
        <v>94</v>
      </c>
      <c r="P414" s="21" t="s">
        <v>2569</v>
      </c>
      <c r="Q414" s="11" t="s">
        <v>2052</v>
      </c>
      <c r="R414" s="12">
        <v>94</v>
      </c>
      <c r="S414" s="12" t="s">
        <v>2052</v>
      </c>
    </row>
    <row r="415" ht="14.25" customHeight="1" spans="1:19">
      <c r="A415" s="10" t="s">
        <v>3350</v>
      </c>
      <c r="B415" s="10" t="s">
        <v>3342</v>
      </c>
      <c r="C415" s="11" t="s">
        <v>3351</v>
      </c>
      <c r="D415" s="12">
        <v>56.5</v>
      </c>
      <c r="E415" s="12">
        <v>56.5</v>
      </c>
      <c r="F415" s="12">
        <v>0</v>
      </c>
      <c r="G415" s="12">
        <v>0</v>
      </c>
      <c r="H415" s="12">
        <v>56.31</v>
      </c>
      <c r="I415" s="12">
        <v>56.31</v>
      </c>
      <c r="J415" s="12">
        <v>0</v>
      </c>
      <c r="K415" s="12">
        <v>0</v>
      </c>
      <c r="L415" s="12">
        <v>56.31</v>
      </c>
      <c r="M415" s="20">
        <v>1</v>
      </c>
      <c r="N415" s="20">
        <v>1</v>
      </c>
      <c r="O415" s="12">
        <v>100</v>
      </c>
      <c r="P415" s="21" t="s">
        <v>2569</v>
      </c>
      <c r="Q415" s="11" t="s">
        <v>2052</v>
      </c>
      <c r="R415" s="12">
        <v>100</v>
      </c>
      <c r="S415" s="12" t="s">
        <v>2052</v>
      </c>
    </row>
    <row r="416" ht="14.25" customHeight="1" spans="1:19">
      <c r="A416" s="10" t="s">
        <v>3352</v>
      </c>
      <c r="B416" s="11" t="s">
        <v>3342</v>
      </c>
      <c r="C416" s="11" t="s">
        <v>3353</v>
      </c>
      <c r="D416" s="12">
        <v>17.99</v>
      </c>
      <c r="E416" s="12">
        <v>17.99</v>
      </c>
      <c r="F416" s="12">
        <v>0</v>
      </c>
      <c r="G416" s="12">
        <v>0</v>
      </c>
      <c r="H416" s="12">
        <v>10.84</v>
      </c>
      <c r="I416" s="12">
        <v>10.84</v>
      </c>
      <c r="J416" s="12">
        <v>0</v>
      </c>
      <c r="K416" s="12">
        <v>0</v>
      </c>
      <c r="L416" s="12">
        <v>10.84</v>
      </c>
      <c r="M416" s="20">
        <v>1</v>
      </c>
      <c r="N416" s="20">
        <v>1</v>
      </c>
      <c r="O416" s="12">
        <v>100</v>
      </c>
      <c r="P416" s="21" t="s">
        <v>2569</v>
      </c>
      <c r="Q416" s="12" t="s">
        <v>2052</v>
      </c>
      <c r="R416" s="12">
        <v>100</v>
      </c>
      <c r="S416" s="12" t="s">
        <v>2052</v>
      </c>
    </row>
    <row r="417" ht="14.25" customHeight="1" spans="1:19">
      <c r="A417" s="10" t="s">
        <v>3354</v>
      </c>
      <c r="B417" s="11" t="s">
        <v>3342</v>
      </c>
      <c r="C417" s="11" t="s">
        <v>3355</v>
      </c>
      <c r="D417" s="12">
        <v>150</v>
      </c>
      <c r="E417" s="12">
        <v>150</v>
      </c>
      <c r="F417" s="12">
        <v>0</v>
      </c>
      <c r="G417" s="12">
        <v>0</v>
      </c>
      <c r="H417" s="12">
        <v>115.32</v>
      </c>
      <c r="I417" s="12">
        <v>115.32</v>
      </c>
      <c r="J417" s="12">
        <v>0</v>
      </c>
      <c r="K417" s="12">
        <v>0</v>
      </c>
      <c r="L417" s="12">
        <v>115.32</v>
      </c>
      <c r="M417" s="20">
        <v>1</v>
      </c>
      <c r="N417" s="20">
        <v>0.9521</v>
      </c>
      <c r="O417" s="12">
        <v>94.69</v>
      </c>
      <c r="P417" s="21" t="s">
        <v>2569</v>
      </c>
      <c r="Q417" s="11" t="s">
        <v>2052</v>
      </c>
      <c r="R417" s="12">
        <v>94.69</v>
      </c>
      <c r="S417" s="12" t="s">
        <v>2052</v>
      </c>
    </row>
    <row r="418" ht="14.25" customHeight="1" spans="1:19">
      <c r="A418" s="10" t="s">
        <v>3356</v>
      </c>
      <c r="B418" s="11" t="s">
        <v>3342</v>
      </c>
      <c r="C418" s="11" t="s">
        <v>3357</v>
      </c>
      <c r="D418" s="12">
        <v>9.71</v>
      </c>
      <c r="E418" s="12">
        <v>9.71</v>
      </c>
      <c r="F418" s="12">
        <v>0</v>
      </c>
      <c r="G418" s="12">
        <v>0</v>
      </c>
      <c r="H418" s="12">
        <v>9.71</v>
      </c>
      <c r="I418" s="12">
        <v>9.71</v>
      </c>
      <c r="J418" s="12">
        <v>0</v>
      </c>
      <c r="K418" s="12">
        <v>0</v>
      </c>
      <c r="L418" s="12">
        <v>9.71</v>
      </c>
      <c r="M418" s="20">
        <v>1</v>
      </c>
      <c r="N418" s="20">
        <v>1</v>
      </c>
      <c r="O418" s="12">
        <v>100</v>
      </c>
      <c r="P418" s="21" t="s">
        <v>2569</v>
      </c>
      <c r="Q418" s="11" t="s">
        <v>2052</v>
      </c>
      <c r="R418" s="12">
        <v>100</v>
      </c>
      <c r="S418" s="12" t="s">
        <v>2052</v>
      </c>
    </row>
    <row r="419" ht="14.25" customHeight="1" spans="1:19">
      <c r="A419" s="10" t="s">
        <v>3358</v>
      </c>
      <c r="B419" s="11" t="s">
        <v>3342</v>
      </c>
      <c r="C419" s="11" t="s">
        <v>3359</v>
      </c>
      <c r="D419" s="12">
        <v>44.22</v>
      </c>
      <c r="E419" s="12">
        <v>44.22</v>
      </c>
      <c r="F419" s="12">
        <v>0</v>
      </c>
      <c r="G419" s="12">
        <v>0</v>
      </c>
      <c r="H419" s="12">
        <v>33.88</v>
      </c>
      <c r="I419" s="12">
        <v>33.88</v>
      </c>
      <c r="J419" s="12">
        <v>0</v>
      </c>
      <c r="K419" s="12">
        <v>0</v>
      </c>
      <c r="L419" s="12">
        <v>33.88</v>
      </c>
      <c r="M419" s="20">
        <v>1</v>
      </c>
      <c r="N419" s="20">
        <v>0.9463</v>
      </c>
      <c r="O419" s="12">
        <v>94.66</v>
      </c>
      <c r="P419" s="21" t="s">
        <v>2569</v>
      </c>
      <c r="Q419" s="11" t="s">
        <v>2052</v>
      </c>
      <c r="R419" s="12">
        <v>94.66</v>
      </c>
      <c r="S419" s="12" t="s">
        <v>2052</v>
      </c>
    </row>
    <row r="420" ht="14.25" customHeight="1" spans="1:19">
      <c r="A420" s="10" t="s">
        <v>3360</v>
      </c>
      <c r="B420" s="11" t="s">
        <v>3342</v>
      </c>
      <c r="C420" s="11" t="s">
        <v>3361</v>
      </c>
      <c r="D420" s="12">
        <v>20</v>
      </c>
      <c r="E420" s="12">
        <v>20</v>
      </c>
      <c r="F420" s="12">
        <v>0</v>
      </c>
      <c r="G420" s="12">
        <v>0</v>
      </c>
      <c r="H420" s="12">
        <v>20</v>
      </c>
      <c r="I420" s="12">
        <v>20</v>
      </c>
      <c r="J420" s="12">
        <v>0</v>
      </c>
      <c r="K420" s="12">
        <v>0</v>
      </c>
      <c r="L420" s="12">
        <v>20</v>
      </c>
      <c r="M420" s="20">
        <v>1</v>
      </c>
      <c r="N420" s="20">
        <v>1</v>
      </c>
      <c r="O420" s="12">
        <v>100</v>
      </c>
      <c r="P420" s="21" t="s">
        <v>2569</v>
      </c>
      <c r="Q420" s="11" t="s">
        <v>2052</v>
      </c>
      <c r="R420" s="12">
        <v>100</v>
      </c>
      <c r="S420" s="12" t="s">
        <v>2052</v>
      </c>
    </row>
    <row r="421" ht="14.25" customHeight="1" spans="1:19">
      <c r="A421" s="10" t="s">
        <v>3362</v>
      </c>
      <c r="B421" s="10" t="s">
        <v>3363</v>
      </c>
      <c r="C421" s="11" t="s">
        <v>3364</v>
      </c>
      <c r="D421" s="12">
        <v>0</v>
      </c>
      <c r="E421" s="12">
        <v>0</v>
      </c>
      <c r="F421" s="12">
        <v>0</v>
      </c>
      <c r="G421" s="12">
        <v>0</v>
      </c>
      <c r="H421" s="12">
        <v>200</v>
      </c>
      <c r="I421" s="12">
        <v>200</v>
      </c>
      <c r="J421" s="12">
        <v>0</v>
      </c>
      <c r="K421" s="12">
        <v>0</v>
      </c>
      <c r="L421" s="12">
        <v>200</v>
      </c>
      <c r="M421" s="20">
        <v>1</v>
      </c>
      <c r="N421" s="20">
        <v>0.925</v>
      </c>
      <c r="O421" s="12">
        <v>91.5</v>
      </c>
      <c r="P421" s="21" t="s">
        <v>2569</v>
      </c>
      <c r="Q421" s="11" t="s">
        <v>2052</v>
      </c>
      <c r="R421" s="12">
        <v>91.5</v>
      </c>
      <c r="S421" s="12" t="s">
        <v>2052</v>
      </c>
    </row>
    <row r="422" ht="14.25" customHeight="1" spans="1:19">
      <c r="A422" s="10" t="s">
        <v>3365</v>
      </c>
      <c r="B422" s="11" t="s">
        <v>3363</v>
      </c>
      <c r="C422" s="11" t="s">
        <v>2727</v>
      </c>
      <c r="D422" s="12">
        <v>70.57</v>
      </c>
      <c r="E422" s="12">
        <v>70.57</v>
      </c>
      <c r="F422" s="12">
        <v>0</v>
      </c>
      <c r="G422" s="12">
        <v>0</v>
      </c>
      <c r="H422" s="12">
        <v>65.5</v>
      </c>
      <c r="I422" s="12">
        <v>65.5</v>
      </c>
      <c r="J422" s="12">
        <v>0</v>
      </c>
      <c r="K422" s="12">
        <v>0</v>
      </c>
      <c r="L422" s="19">
        <v>65.5</v>
      </c>
      <c r="M422" s="20">
        <v>1</v>
      </c>
      <c r="N422" s="20">
        <v>0.9511</v>
      </c>
      <c r="O422" s="12">
        <v>94.4</v>
      </c>
      <c r="P422" s="21" t="s">
        <v>2569</v>
      </c>
      <c r="Q422" s="11" t="s">
        <v>2052</v>
      </c>
      <c r="R422" s="12">
        <v>94.4</v>
      </c>
      <c r="S422" s="12" t="s">
        <v>2052</v>
      </c>
    </row>
    <row r="423" ht="14.25" customHeight="1" spans="1:19">
      <c r="A423" s="10" t="s">
        <v>3366</v>
      </c>
      <c r="B423" s="11" t="s">
        <v>3363</v>
      </c>
      <c r="C423" s="11" t="s">
        <v>3367</v>
      </c>
      <c r="D423" s="12">
        <v>20</v>
      </c>
      <c r="E423" s="12">
        <v>20</v>
      </c>
      <c r="F423" s="12">
        <v>0</v>
      </c>
      <c r="G423" s="12">
        <v>0</v>
      </c>
      <c r="H423" s="12">
        <v>7.5</v>
      </c>
      <c r="I423" s="12">
        <v>7.5</v>
      </c>
      <c r="J423" s="12">
        <v>0</v>
      </c>
      <c r="K423" s="12">
        <v>0</v>
      </c>
      <c r="L423" s="19">
        <v>7.5</v>
      </c>
      <c r="M423" s="20">
        <v>1</v>
      </c>
      <c r="N423" s="20">
        <v>0.9457</v>
      </c>
      <c r="O423" s="12">
        <v>94.8</v>
      </c>
      <c r="P423" s="21" t="s">
        <v>2569</v>
      </c>
      <c r="Q423" s="11" t="s">
        <v>2052</v>
      </c>
      <c r="R423" s="12">
        <v>94.8</v>
      </c>
      <c r="S423" s="12" t="s">
        <v>2052</v>
      </c>
    </row>
    <row r="424" ht="14.25" customHeight="1" spans="1:19">
      <c r="A424" s="10" t="s">
        <v>3368</v>
      </c>
      <c r="B424" s="10" t="s">
        <v>3363</v>
      </c>
      <c r="C424" s="11" t="s">
        <v>3369</v>
      </c>
      <c r="D424" s="12">
        <v>2091.42</v>
      </c>
      <c r="E424" s="12">
        <v>2091.42</v>
      </c>
      <c r="F424" s="12">
        <v>0</v>
      </c>
      <c r="G424" s="12">
        <v>0</v>
      </c>
      <c r="H424" s="12">
        <v>1673.6</v>
      </c>
      <c r="I424" s="12">
        <v>1673.6</v>
      </c>
      <c r="J424" s="12">
        <v>0</v>
      </c>
      <c r="K424" s="12">
        <v>0</v>
      </c>
      <c r="L424" s="19">
        <v>1673.6</v>
      </c>
      <c r="M424" s="20">
        <v>1</v>
      </c>
      <c r="N424" s="20">
        <v>0.9278</v>
      </c>
      <c r="O424" s="12">
        <v>92.5</v>
      </c>
      <c r="P424" s="21" t="s">
        <v>2569</v>
      </c>
      <c r="Q424" s="11" t="s">
        <v>2052</v>
      </c>
      <c r="R424" s="12">
        <v>92.5</v>
      </c>
      <c r="S424" s="12" t="s">
        <v>2052</v>
      </c>
    </row>
    <row r="425" ht="14.25" customHeight="1" spans="1:19">
      <c r="A425" s="10" t="s">
        <v>3370</v>
      </c>
      <c r="B425" s="11" t="s">
        <v>3363</v>
      </c>
      <c r="C425" s="11" t="s">
        <v>3371</v>
      </c>
      <c r="D425" s="12">
        <v>3349</v>
      </c>
      <c r="E425" s="12">
        <v>3349</v>
      </c>
      <c r="F425" s="12">
        <v>0</v>
      </c>
      <c r="G425" s="12">
        <v>0</v>
      </c>
      <c r="H425" s="12">
        <v>1749.17</v>
      </c>
      <c r="I425" s="12">
        <v>1749.17</v>
      </c>
      <c r="J425" s="12">
        <v>0</v>
      </c>
      <c r="K425" s="12">
        <v>0</v>
      </c>
      <c r="L425" s="19">
        <v>1749.17</v>
      </c>
      <c r="M425" s="20">
        <v>1</v>
      </c>
      <c r="N425" s="20">
        <v>0.9438</v>
      </c>
      <c r="O425" s="12">
        <v>95</v>
      </c>
      <c r="P425" s="21" t="s">
        <v>2569</v>
      </c>
      <c r="Q425" s="11" t="s">
        <v>2052</v>
      </c>
      <c r="R425" s="12">
        <v>95</v>
      </c>
      <c r="S425" s="12" t="s">
        <v>2052</v>
      </c>
    </row>
    <row r="426" ht="14.25" customHeight="1" spans="1:19">
      <c r="A426" s="10" t="s">
        <v>3372</v>
      </c>
      <c r="B426" s="11" t="s">
        <v>3363</v>
      </c>
      <c r="C426" s="11" t="s">
        <v>3373</v>
      </c>
      <c r="D426" s="12">
        <v>97.14</v>
      </c>
      <c r="E426" s="12">
        <v>97.14</v>
      </c>
      <c r="F426" s="12">
        <v>0</v>
      </c>
      <c r="G426" s="12">
        <v>0</v>
      </c>
      <c r="H426" s="12">
        <v>90.28</v>
      </c>
      <c r="I426" s="12">
        <v>90.28</v>
      </c>
      <c r="J426" s="12">
        <v>0</v>
      </c>
      <c r="K426" s="12">
        <v>0</v>
      </c>
      <c r="L426" s="19">
        <v>90.28</v>
      </c>
      <c r="M426" s="20">
        <v>1</v>
      </c>
      <c r="N426" s="20">
        <v>0.9413</v>
      </c>
      <c r="O426" s="12">
        <v>94.3</v>
      </c>
      <c r="P426" s="21" t="s">
        <v>2569</v>
      </c>
      <c r="Q426" s="11" t="s">
        <v>2052</v>
      </c>
      <c r="R426" s="12">
        <v>94.3</v>
      </c>
      <c r="S426" s="12" t="s">
        <v>2052</v>
      </c>
    </row>
    <row r="427" ht="14.25" customHeight="1" spans="1:19">
      <c r="A427" s="10" t="s">
        <v>3374</v>
      </c>
      <c r="B427" s="11" t="s">
        <v>3363</v>
      </c>
      <c r="C427" s="10" t="s">
        <v>3375</v>
      </c>
      <c r="D427" s="13">
        <v>100</v>
      </c>
      <c r="E427" s="12">
        <v>100</v>
      </c>
      <c r="F427" s="12">
        <v>0</v>
      </c>
      <c r="G427" s="12">
        <v>0</v>
      </c>
      <c r="H427" s="12">
        <v>100</v>
      </c>
      <c r="I427" s="12">
        <v>100</v>
      </c>
      <c r="J427" s="12">
        <v>0</v>
      </c>
      <c r="K427" s="12">
        <v>0</v>
      </c>
      <c r="L427" s="12">
        <v>100</v>
      </c>
      <c r="M427" s="20">
        <v>1</v>
      </c>
      <c r="N427" s="20">
        <v>0.95</v>
      </c>
      <c r="O427" s="13">
        <v>95</v>
      </c>
      <c r="P427" s="21" t="s">
        <v>2569</v>
      </c>
      <c r="Q427" s="11" t="s">
        <v>2052</v>
      </c>
      <c r="R427" s="12">
        <v>95</v>
      </c>
      <c r="S427" s="12" t="s">
        <v>2052</v>
      </c>
    </row>
    <row r="428" ht="14.25" customHeight="1" spans="1:19">
      <c r="A428" s="10" t="s">
        <v>3376</v>
      </c>
      <c r="B428" s="11" t="s">
        <v>3363</v>
      </c>
      <c r="C428" s="11" t="s">
        <v>3377</v>
      </c>
      <c r="D428" s="12">
        <v>500</v>
      </c>
      <c r="E428" s="14">
        <v>500</v>
      </c>
      <c r="F428" s="12">
        <v>0</v>
      </c>
      <c r="G428" s="12">
        <v>0</v>
      </c>
      <c r="H428" s="12">
        <v>500</v>
      </c>
      <c r="I428" s="12">
        <v>500</v>
      </c>
      <c r="J428" s="12">
        <v>0</v>
      </c>
      <c r="K428" s="12">
        <v>0</v>
      </c>
      <c r="L428" s="12">
        <v>500</v>
      </c>
      <c r="M428" s="20">
        <v>1</v>
      </c>
      <c r="N428" s="22">
        <v>0.95</v>
      </c>
      <c r="O428" s="12">
        <v>95</v>
      </c>
      <c r="P428" s="21" t="s">
        <v>2585</v>
      </c>
      <c r="Q428" s="12" t="s">
        <v>2052</v>
      </c>
      <c r="R428" s="12">
        <v>95</v>
      </c>
      <c r="S428" s="12">
        <v>99.6</v>
      </c>
    </row>
    <row r="429" ht="14.25" customHeight="1" spans="1:19">
      <c r="A429" s="10" t="s">
        <v>3378</v>
      </c>
      <c r="B429" s="11" t="s">
        <v>3363</v>
      </c>
      <c r="C429" s="15" t="s">
        <v>3379</v>
      </c>
      <c r="D429" s="16">
        <v>500</v>
      </c>
      <c r="E429" s="12">
        <v>500</v>
      </c>
      <c r="F429" s="12">
        <v>0</v>
      </c>
      <c r="G429" s="12">
        <v>0</v>
      </c>
      <c r="H429" s="12">
        <v>447.07</v>
      </c>
      <c r="I429" s="12">
        <v>447.07</v>
      </c>
      <c r="J429" s="12">
        <v>0</v>
      </c>
      <c r="K429" s="12">
        <v>0</v>
      </c>
      <c r="L429" s="12">
        <v>447.07</v>
      </c>
      <c r="M429" s="20">
        <v>1</v>
      </c>
      <c r="N429" s="20">
        <v>0.95</v>
      </c>
      <c r="O429" s="16">
        <v>93.5</v>
      </c>
      <c r="P429" s="21" t="s">
        <v>2569</v>
      </c>
      <c r="Q429" s="11" t="s">
        <v>2052</v>
      </c>
      <c r="R429" s="12">
        <v>93.5</v>
      </c>
      <c r="S429" s="12" t="s">
        <v>2052</v>
      </c>
    </row>
    <row r="430" ht="14.25" customHeight="1" spans="1:19">
      <c r="A430" s="10" t="s">
        <v>3380</v>
      </c>
      <c r="B430" s="10" t="s">
        <v>3363</v>
      </c>
      <c r="C430" s="11" t="s">
        <v>3381</v>
      </c>
      <c r="D430" s="12">
        <v>297.34</v>
      </c>
      <c r="E430" s="12">
        <v>297.34</v>
      </c>
      <c r="F430" s="12">
        <v>0</v>
      </c>
      <c r="G430" s="12">
        <v>0</v>
      </c>
      <c r="H430" s="12">
        <v>168.4</v>
      </c>
      <c r="I430" s="12">
        <v>168.4</v>
      </c>
      <c r="J430" s="12">
        <v>0</v>
      </c>
      <c r="K430" s="12">
        <v>0</v>
      </c>
      <c r="L430" s="12">
        <v>168.4</v>
      </c>
      <c r="M430" s="20">
        <v>1</v>
      </c>
      <c r="N430" s="20">
        <v>0.9444</v>
      </c>
      <c r="O430" s="12">
        <v>94</v>
      </c>
      <c r="P430" s="21" t="s">
        <v>2569</v>
      </c>
      <c r="Q430" s="11" t="s">
        <v>2052</v>
      </c>
      <c r="R430" s="12">
        <v>94</v>
      </c>
      <c r="S430" s="12" t="s">
        <v>2052</v>
      </c>
    </row>
    <row r="431" ht="14.25" customHeight="1" spans="1:19">
      <c r="A431" s="10" t="s">
        <v>3382</v>
      </c>
      <c r="B431" s="11" t="s">
        <v>3363</v>
      </c>
      <c r="C431" s="11" t="s">
        <v>3383</v>
      </c>
      <c r="D431" s="12">
        <v>1000</v>
      </c>
      <c r="E431" s="12">
        <v>1000</v>
      </c>
      <c r="F431" s="12">
        <v>0</v>
      </c>
      <c r="G431" s="12">
        <v>0</v>
      </c>
      <c r="H431" s="12">
        <v>1000</v>
      </c>
      <c r="I431" s="12">
        <v>1000</v>
      </c>
      <c r="J431" s="12">
        <v>0</v>
      </c>
      <c r="K431" s="12">
        <v>0</v>
      </c>
      <c r="L431" s="12">
        <v>1000</v>
      </c>
      <c r="M431" s="20">
        <v>1</v>
      </c>
      <c r="N431" s="20">
        <v>0.84</v>
      </c>
      <c r="O431" s="12">
        <v>89</v>
      </c>
      <c r="P431" s="21" t="s">
        <v>2585</v>
      </c>
      <c r="Q431" s="12" t="s">
        <v>2052</v>
      </c>
      <c r="R431" s="12">
        <v>89</v>
      </c>
      <c r="S431" s="12">
        <v>81.2</v>
      </c>
    </row>
    <row r="432" ht="14.25" customHeight="1" spans="1:19">
      <c r="A432" s="10" t="s">
        <v>3384</v>
      </c>
      <c r="B432" s="11" t="s">
        <v>3363</v>
      </c>
      <c r="C432" s="11" t="s">
        <v>2635</v>
      </c>
      <c r="D432" s="12">
        <v>30</v>
      </c>
      <c r="E432" s="12">
        <v>30</v>
      </c>
      <c r="F432" s="12">
        <v>0</v>
      </c>
      <c r="G432" s="12">
        <v>0</v>
      </c>
      <c r="H432" s="12">
        <v>1.75</v>
      </c>
      <c r="I432" s="12">
        <v>0.74</v>
      </c>
      <c r="J432" s="12">
        <v>1.01</v>
      </c>
      <c r="K432" s="12">
        <v>0</v>
      </c>
      <c r="L432" s="12">
        <v>1.75</v>
      </c>
      <c r="M432" s="20">
        <v>1</v>
      </c>
      <c r="N432" s="20">
        <v>0.9143</v>
      </c>
      <c r="O432" s="12">
        <v>92.25</v>
      </c>
      <c r="P432" s="21" t="s">
        <v>2569</v>
      </c>
      <c r="Q432" s="11" t="s">
        <v>2052</v>
      </c>
      <c r="R432" s="12">
        <v>92.25</v>
      </c>
      <c r="S432" s="12" t="s">
        <v>2052</v>
      </c>
    </row>
    <row r="433" ht="14.25" customHeight="1" spans="1:19">
      <c r="A433" s="10" t="s">
        <v>3385</v>
      </c>
      <c r="B433" s="11" t="s">
        <v>3363</v>
      </c>
      <c r="C433" s="11" t="s">
        <v>3386</v>
      </c>
      <c r="D433" s="12">
        <v>3200</v>
      </c>
      <c r="E433" s="12">
        <v>3200</v>
      </c>
      <c r="F433" s="12">
        <v>0</v>
      </c>
      <c r="G433" s="12">
        <v>0</v>
      </c>
      <c r="H433" s="12">
        <v>1429</v>
      </c>
      <c r="I433" s="12">
        <v>1429</v>
      </c>
      <c r="J433" s="12">
        <v>0</v>
      </c>
      <c r="K433" s="12">
        <v>0</v>
      </c>
      <c r="L433" s="12">
        <v>1429</v>
      </c>
      <c r="M433" s="20">
        <v>1</v>
      </c>
      <c r="N433" s="20">
        <v>0.83</v>
      </c>
      <c r="O433" s="12">
        <v>86.75</v>
      </c>
      <c r="P433" s="21" t="s">
        <v>2585</v>
      </c>
      <c r="Q433" s="11" t="s">
        <v>2052</v>
      </c>
      <c r="R433" s="12">
        <v>86.75</v>
      </c>
      <c r="S433" s="12">
        <v>77.6</v>
      </c>
    </row>
    <row r="434" ht="14.25" customHeight="1" spans="1:19">
      <c r="A434" s="10" t="s">
        <v>3387</v>
      </c>
      <c r="B434" s="11" t="s">
        <v>3363</v>
      </c>
      <c r="C434" s="11" t="s">
        <v>3388</v>
      </c>
      <c r="D434" s="12">
        <v>30</v>
      </c>
      <c r="E434" s="12">
        <v>30</v>
      </c>
      <c r="F434" s="12">
        <v>0</v>
      </c>
      <c r="G434" s="12">
        <v>0</v>
      </c>
      <c r="H434" s="12">
        <v>28.03</v>
      </c>
      <c r="I434" s="12">
        <v>28.03</v>
      </c>
      <c r="J434" s="12">
        <v>0</v>
      </c>
      <c r="K434" s="12">
        <v>0</v>
      </c>
      <c r="L434" s="12">
        <v>28.03</v>
      </c>
      <c r="M434" s="20">
        <v>1</v>
      </c>
      <c r="N434" s="20">
        <v>0.9757</v>
      </c>
      <c r="O434" s="12">
        <v>96.3</v>
      </c>
      <c r="P434" s="21" t="s">
        <v>2569</v>
      </c>
      <c r="Q434" s="11" t="s">
        <v>2052</v>
      </c>
      <c r="R434" s="12">
        <v>96.3</v>
      </c>
      <c r="S434" s="12" t="s">
        <v>2052</v>
      </c>
    </row>
    <row r="435" ht="14.25" customHeight="1" spans="1:19">
      <c r="A435" s="10" t="s">
        <v>3389</v>
      </c>
      <c r="B435" s="11" t="s">
        <v>3363</v>
      </c>
      <c r="C435" s="11" t="s">
        <v>3390</v>
      </c>
      <c r="D435" s="12">
        <v>0</v>
      </c>
      <c r="E435" s="12">
        <v>0</v>
      </c>
      <c r="F435" s="12">
        <v>0</v>
      </c>
      <c r="G435" s="12">
        <v>0</v>
      </c>
      <c r="H435" s="12">
        <v>8.2</v>
      </c>
      <c r="I435" s="12">
        <v>8.2</v>
      </c>
      <c r="J435" s="12">
        <v>0</v>
      </c>
      <c r="K435" s="12">
        <v>0</v>
      </c>
      <c r="L435" s="12">
        <v>8.2</v>
      </c>
      <c r="M435" s="20">
        <v>1</v>
      </c>
      <c r="N435" s="20">
        <v>0.95</v>
      </c>
      <c r="O435" s="12">
        <v>95.25</v>
      </c>
      <c r="P435" s="21" t="s">
        <v>2569</v>
      </c>
      <c r="Q435" s="11" t="s">
        <v>2052</v>
      </c>
      <c r="R435" s="12">
        <v>95.25</v>
      </c>
      <c r="S435" s="12" t="s">
        <v>2052</v>
      </c>
    </row>
    <row r="436" ht="14.25" customHeight="1" spans="1:19">
      <c r="A436" s="10" t="s">
        <v>3391</v>
      </c>
      <c r="B436" s="10" t="s">
        <v>3363</v>
      </c>
      <c r="C436" s="11" t="s">
        <v>3392</v>
      </c>
      <c r="D436" s="12">
        <v>0</v>
      </c>
      <c r="E436" s="12">
        <v>0</v>
      </c>
      <c r="F436" s="12">
        <v>0</v>
      </c>
      <c r="G436" s="12">
        <v>0</v>
      </c>
      <c r="H436" s="12">
        <v>1.76</v>
      </c>
      <c r="I436" s="12">
        <v>1.76</v>
      </c>
      <c r="J436" s="12">
        <v>0</v>
      </c>
      <c r="K436" s="12">
        <v>0</v>
      </c>
      <c r="L436" s="12">
        <v>1.76</v>
      </c>
      <c r="M436" s="20">
        <v>1</v>
      </c>
      <c r="N436" s="20">
        <v>0.95</v>
      </c>
      <c r="O436" s="12">
        <v>95</v>
      </c>
      <c r="P436" s="21" t="s">
        <v>2569</v>
      </c>
      <c r="Q436" s="11" t="s">
        <v>2052</v>
      </c>
      <c r="R436" s="12">
        <v>95</v>
      </c>
      <c r="S436" s="12" t="s">
        <v>2052</v>
      </c>
    </row>
    <row r="437" ht="14.25" customHeight="1" spans="1:19">
      <c r="A437" s="10" t="s">
        <v>3393</v>
      </c>
      <c r="B437" s="11" t="s">
        <v>3363</v>
      </c>
      <c r="C437" s="11" t="s">
        <v>3394</v>
      </c>
      <c r="D437" s="12">
        <v>0</v>
      </c>
      <c r="E437" s="12">
        <v>0</v>
      </c>
      <c r="F437" s="12">
        <v>0</v>
      </c>
      <c r="G437" s="12">
        <v>0</v>
      </c>
      <c r="H437" s="12">
        <v>150.76</v>
      </c>
      <c r="I437" s="12">
        <v>150.76</v>
      </c>
      <c r="J437" s="12">
        <v>0</v>
      </c>
      <c r="K437" s="12">
        <v>0</v>
      </c>
      <c r="L437" s="12">
        <v>150.76</v>
      </c>
      <c r="M437" s="20">
        <v>1</v>
      </c>
      <c r="N437" s="20">
        <v>0.9438</v>
      </c>
      <c r="O437" s="12">
        <v>95.5</v>
      </c>
      <c r="P437" s="21" t="s">
        <v>2569</v>
      </c>
      <c r="Q437" s="11" t="s">
        <v>2052</v>
      </c>
      <c r="R437" s="12">
        <v>95.5</v>
      </c>
      <c r="S437" s="12" t="s">
        <v>2052</v>
      </c>
    </row>
    <row r="438" ht="14.25" customHeight="1" spans="1:19">
      <c r="A438" s="10" t="s">
        <v>3395</v>
      </c>
      <c r="B438" s="11" t="s">
        <v>3363</v>
      </c>
      <c r="C438" s="11" t="s">
        <v>3396</v>
      </c>
      <c r="D438" s="12">
        <v>0</v>
      </c>
      <c r="E438" s="12">
        <v>0</v>
      </c>
      <c r="F438" s="12">
        <v>0</v>
      </c>
      <c r="G438" s="12">
        <v>0</v>
      </c>
      <c r="H438" s="12">
        <v>20</v>
      </c>
      <c r="I438" s="12">
        <v>20</v>
      </c>
      <c r="J438" s="12">
        <v>0</v>
      </c>
      <c r="K438" s="12">
        <v>0</v>
      </c>
      <c r="L438" s="12">
        <v>20</v>
      </c>
      <c r="M438" s="20">
        <v>1</v>
      </c>
      <c r="N438" s="20">
        <v>0.96</v>
      </c>
      <c r="O438" s="12">
        <v>96</v>
      </c>
      <c r="P438" s="21" t="s">
        <v>2569</v>
      </c>
      <c r="Q438" s="11" t="s">
        <v>2052</v>
      </c>
      <c r="R438" s="12">
        <v>96</v>
      </c>
      <c r="S438" s="12" t="s">
        <v>2052</v>
      </c>
    </row>
    <row r="439" ht="14.25" customHeight="1" spans="1:19">
      <c r="A439" s="10" t="s">
        <v>3397</v>
      </c>
      <c r="B439" s="10" t="s">
        <v>3363</v>
      </c>
      <c r="C439" s="11" t="s">
        <v>3398</v>
      </c>
      <c r="D439" s="12">
        <v>0</v>
      </c>
      <c r="E439" s="12">
        <v>0</v>
      </c>
      <c r="F439" s="12">
        <v>0</v>
      </c>
      <c r="G439" s="12">
        <v>0</v>
      </c>
      <c r="H439" s="12">
        <v>1.84</v>
      </c>
      <c r="I439" s="12">
        <v>1.84</v>
      </c>
      <c r="J439" s="12">
        <v>0</v>
      </c>
      <c r="K439" s="12">
        <v>0</v>
      </c>
      <c r="L439" s="12">
        <v>1.84</v>
      </c>
      <c r="M439" s="20">
        <v>1</v>
      </c>
      <c r="N439" s="20">
        <v>0.95</v>
      </c>
      <c r="O439" s="12">
        <v>95</v>
      </c>
      <c r="P439" s="21" t="s">
        <v>2569</v>
      </c>
      <c r="Q439" s="11" t="s">
        <v>2052</v>
      </c>
      <c r="R439" s="12">
        <v>95</v>
      </c>
      <c r="S439" s="12" t="s">
        <v>2052</v>
      </c>
    </row>
    <row r="440" ht="14.25" customHeight="1" spans="1:19">
      <c r="A440" s="10" t="s">
        <v>3399</v>
      </c>
      <c r="B440" s="11" t="s">
        <v>3363</v>
      </c>
      <c r="C440" s="11" t="s">
        <v>3400</v>
      </c>
      <c r="D440" s="12">
        <v>0</v>
      </c>
      <c r="E440" s="12">
        <v>0</v>
      </c>
      <c r="F440" s="12">
        <v>0</v>
      </c>
      <c r="G440" s="12">
        <v>0</v>
      </c>
      <c r="H440" s="12">
        <v>376.34</v>
      </c>
      <c r="I440" s="12">
        <v>376.34</v>
      </c>
      <c r="J440" s="12">
        <v>0</v>
      </c>
      <c r="K440" s="12">
        <v>0</v>
      </c>
      <c r="L440" s="12">
        <v>376.34</v>
      </c>
      <c r="M440" s="20">
        <v>1</v>
      </c>
      <c r="N440" s="20">
        <v>0.95</v>
      </c>
      <c r="O440" s="12">
        <v>95.25</v>
      </c>
      <c r="P440" s="21" t="s">
        <v>2569</v>
      </c>
      <c r="Q440" s="11" t="s">
        <v>2052</v>
      </c>
      <c r="R440" s="12">
        <v>95.25</v>
      </c>
      <c r="S440" s="12" t="s">
        <v>2052</v>
      </c>
    </row>
    <row r="441" ht="14.25" customHeight="1" spans="1:19">
      <c r="A441" s="10" t="s">
        <v>3401</v>
      </c>
      <c r="B441" s="11" t="s">
        <v>3363</v>
      </c>
      <c r="C441" s="11" t="s">
        <v>3402</v>
      </c>
      <c r="D441" s="12">
        <v>0</v>
      </c>
      <c r="E441" s="12">
        <v>0</v>
      </c>
      <c r="F441" s="12">
        <v>0</v>
      </c>
      <c r="G441" s="12">
        <v>0</v>
      </c>
      <c r="H441" s="12">
        <v>294</v>
      </c>
      <c r="I441" s="12">
        <v>294</v>
      </c>
      <c r="J441" s="12">
        <v>0</v>
      </c>
      <c r="K441" s="12">
        <v>0</v>
      </c>
      <c r="L441" s="12">
        <v>294</v>
      </c>
      <c r="M441" s="20">
        <v>1</v>
      </c>
      <c r="N441" s="20">
        <v>0.9429</v>
      </c>
      <c r="O441" s="12">
        <v>94.5</v>
      </c>
      <c r="P441" s="21" t="s">
        <v>2569</v>
      </c>
      <c r="Q441" s="11" t="s">
        <v>2052</v>
      </c>
      <c r="R441" s="12">
        <v>94.5</v>
      </c>
      <c r="S441" s="12" t="s">
        <v>2052</v>
      </c>
    </row>
    <row r="442" ht="14.25" customHeight="1" spans="1:19">
      <c r="A442" s="10" t="s">
        <v>3403</v>
      </c>
      <c r="B442" s="11" t="s">
        <v>3363</v>
      </c>
      <c r="C442" s="10" t="s">
        <v>3404</v>
      </c>
      <c r="D442" s="13">
        <v>0</v>
      </c>
      <c r="E442" s="12">
        <v>0</v>
      </c>
      <c r="F442" s="12">
        <v>0</v>
      </c>
      <c r="G442" s="12">
        <v>0</v>
      </c>
      <c r="H442" s="12">
        <v>1678.7</v>
      </c>
      <c r="I442" s="12">
        <v>1678.7</v>
      </c>
      <c r="J442" s="12">
        <v>0</v>
      </c>
      <c r="K442" s="12">
        <v>0</v>
      </c>
      <c r="L442" s="12">
        <v>1256.94</v>
      </c>
      <c r="M442" s="20">
        <v>0.7488</v>
      </c>
      <c r="N442" s="20">
        <v>0.9333</v>
      </c>
      <c r="O442" s="13">
        <v>90.98</v>
      </c>
      <c r="P442" s="21" t="s">
        <v>2569</v>
      </c>
      <c r="Q442" s="11" t="s">
        <v>2052</v>
      </c>
      <c r="R442" s="12">
        <v>90.99</v>
      </c>
      <c r="S442" s="12" t="s">
        <v>2052</v>
      </c>
    </row>
    <row r="443" ht="14.25" customHeight="1" spans="1:19">
      <c r="A443" s="10" t="s">
        <v>3405</v>
      </c>
      <c r="B443" s="11" t="s">
        <v>3363</v>
      </c>
      <c r="C443" s="11" t="s">
        <v>3406</v>
      </c>
      <c r="D443" s="12">
        <v>0</v>
      </c>
      <c r="E443" s="14">
        <v>0</v>
      </c>
      <c r="F443" s="12">
        <v>0</v>
      </c>
      <c r="G443" s="12">
        <v>0</v>
      </c>
      <c r="H443" s="12">
        <v>411</v>
      </c>
      <c r="I443" s="12">
        <v>411</v>
      </c>
      <c r="J443" s="12">
        <v>0</v>
      </c>
      <c r="K443" s="12">
        <v>0</v>
      </c>
      <c r="L443" s="12">
        <v>411</v>
      </c>
      <c r="M443" s="20">
        <v>1</v>
      </c>
      <c r="N443" s="22">
        <v>0.9389</v>
      </c>
      <c r="O443" s="12">
        <v>94</v>
      </c>
      <c r="P443" s="21" t="s">
        <v>2569</v>
      </c>
      <c r="Q443" s="12" t="s">
        <v>2052</v>
      </c>
      <c r="R443" s="12">
        <v>94</v>
      </c>
      <c r="S443" s="12" t="s">
        <v>2052</v>
      </c>
    </row>
    <row r="444" ht="14.25" customHeight="1" spans="1:19">
      <c r="A444" s="10" t="s">
        <v>3407</v>
      </c>
      <c r="B444" s="11" t="s">
        <v>3363</v>
      </c>
      <c r="C444" s="15" t="s">
        <v>3408</v>
      </c>
      <c r="D444" s="16">
        <v>0</v>
      </c>
      <c r="E444" s="12">
        <v>0</v>
      </c>
      <c r="F444" s="12">
        <v>0</v>
      </c>
      <c r="G444" s="12">
        <v>0</v>
      </c>
      <c r="H444" s="12">
        <v>87</v>
      </c>
      <c r="I444" s="12">
        <v>87</v>
      </c>
      <c r="J444" s="12">
        <v>0</v>
      </c>
      <c r="K444" s="12">
        <v>0</v>
      </c>
      <c r="L444" s="12">
        <v>63.55</v>
      </c>
      <c r="M444" s="20">
        <v>0.7305</v>
      </c>
      <c r="N444" s="20">
        <v>0.9857</v>
      </c>
      <c r="O444" s="16">
        <v>95.8</v>
      </c>
      <c r="P444" s="21" t="s">
        <v>2569</v>
      </c>
      <c r="Q444" s="11" t="s">
        <v>2052</v>
      </c>
      <c r="R444" s="12">
        <v>95.81</v>
      </c>
      <c r="S444" s="12" t="s">
        <v>2052</v>
      </c>
    </row>
    <row r="445" ht="14.25" customHeight="1" spans="1:19">
      <c r="A445" s="10" t="s">
        <v>3409</v>
      </c>
      <c r="B445" s="10" t="s">
        <v>3363</v>
      </c>
      <c r="C445" s="11" t="s">
        <v>3410</v>
      </c>
      <c r="D445" s="12">
        <v>0</v>
      </c>
      <c r="E445" s="12">
        <v>0</v>
      </c>
      <c r="F445" s="12">
        <v>0</v>
      </c>
      <c r="G445" s="12">
        <v>0</v>
      </c>
      <c r="H445" s="12">
        <v>1420</v>
      </c>
      <c r="I445" s="12">
        <v>1420</v>
      </c>
      <c r="J445" s="12">
        <v>0</v>
      </c>
      <c r="K445" s="12">
        <v>0</v>
      </c>
      <c r="L445" s="12">
        <v>1145.07</v>
      </c>
      <c r="M445" s="20">
        <v>0.8064</v>
      </c>
      <c r="N445" s="20">
        <v>0.9571</v>
      </c>
      <c r="O445" s="12">
        <v>93.56</v>
      </c>
      <c r="P445" s="21" t="s">
        <v>2569</v>
      </c>
      <c r="Q445" s="11" t="s">
        <v>2052</v>
      </c>
      <c r="R445" s="12">
        <v>93.56</v>
      </c>
      <c r="S445" s="12" t="s">
        <v>2052</v>
      </c>
    </row>
    <row r="446" ht="14.25" customHeight="1" spans="1:19">
      <c r="A446" s="10" t="s">
        <v>3411</v>
      </c>
      <c r="B446" s="11" t="s">
        <v>3412</v>
      </c>
      <c r="C446" s="11" t="s">
        <v>3413</v>
      </c>
      <c r="D446" s="12">
        <v>500</v>
      </c>
      <c r="E446" s="12">
        <v>500</v>
      </c>
      <c r="F446" s="12">
        <v>0</v>
      </c>
      <c r="G446" s="12">
        <v>0</v>
      </c>
      <c r="H446" s="12">
        <v>150</v>
      </c>
      <c r="I446" s="12">
        <v>150</v>
      </c>
      <c r="J446" s="12">
        <v>0</v>
      </c>
      <c r="K446" s="12">
        <v>0</v>
      </c>
      <c r="L446" s="12">
        <v>150</v>
      </c>
      <c r="M446" s="20">
        <v>1</v>
      </c>
      <c r="N446" s="20">
        <v>1</v>
      </c>
      <c r="O446" s="12">
        <v>100</v>
      </c>
      <c r="P446" s="21" t="s">
        <v>2585</v>
      </c>
      <c r="Q446" s="12" t="s">
        <v>2052</v>
      </c>
      <c r="R446" s="12">
        <v>100</v>
      </c>
      <c r="S446" s="12">
        <v>90.46</v>
      </c>
    </row>
    <row r="447" ht="14.25" customHeight="1" spans="1:19">
      <c r="A447" s="10" t="s">
        <v>3414</v>
      </c>
      <c r="B447" s="11" t="s">
        <v>3415</v>
      </c>
      <c r="C447" s="11" t="s">
        <v>3416</v>
      </c>
      <c r="D447" s="12">
        <v>50</v>
      </c>
      <c r="E447" s="12">
        <v>50</v>
      </c>
      <c r="F447" s="12">
        <v>0</v>
      </c>
      <c r="G447" s="12">
        <v>0</v>
      </c>
      <c r="H447" s="12">
        <v>37.93</v>
      </c>
      <c r="I447" s="12">
        <v>37.93</v>
      </c>
      <c r="J447" s="12">
        <v>0</v>
      </c>
      <c r="K447" s="12">
        <v>0</v>
      </c>
      <c r="L447" s="12">
        <v>37.93</v>
      </c>
      <c r="M447" s="20">
        <v>1</v>
      </c>
      <c r="N447" s="20">
        <v>0.9514</v>
      </c>
      <c r="O447" s="12">
        <v>96.1</v>
      </c>
      <c r="P447" s="21" t="s">
        <v>2569</v>
      </c>
      <c r="Q447" s="11" t="s">
        <v>2052</v>
      </c>
      <c r="R447" s="12">
        <v>96.1</v>
      </c>
      <c r="S447" s="12" t="s">
        <v>2052</v>
      </c>
    </row>
    <row r="448" ht="14.25" customHeight="1" spans="1:19">
      <c r="A448" s="10" t="s">
        <v>3417</v>
      </c>
      <c r="B448" s="11" t="s">
        <v>3415</v>
      </c>
      <c r="C448" s="11" t="s">
        <v>3418</v>
      </c>
      <c r="D448" s="12">
        <v>0</v>
      </c>
      <c r="E448" s="12">
        <v>0</v>
      </c>
      <c r="F448" s="12">
        <v>0</v>
      </c>
      <c r="G448" s="12">
        <v>0</v>
      </c>
      <c r="H448" s="12">
        <v>236</v>
      </c>
      <c r="I448" s="12">
        <v>236</v>
      </c>
      <c r="J448" s="12">
        <v>0</v>
      </c>
      <c r="K448" s="12">
        <v>0</v>
      </c>
      <c r="L448" s="12">
        <v>236</v>
      </c>
      <c r="M448" s="20">
        <v>1</v>
      </c>
      <c r="N448" s="20">
        <v>0.9672</v>
      </c>
      <c r="O448" s="12">
        <v>97.87</v>
      </c>
      <c r="P448" s="21" t="s">
        <v>2585</v>
      </c>
      <c r="Q448" s="11" t="s">
        <v>2052</v>
      </c>
      <c r="R448" s="12">
        <v>97.87</v>
      </c>
      <c r="S448" s="12">
        <v>96.92</v>
      </c>
    </row>
    <row r="449" ht="14.25" customHeight="1" spans="1:19">
      <c r="A449" s="10" t="s">
        <v>3419</v>
      </c>
      <c r="B449" s="11" t="s">
        <v>3420</v>
      </c>
      <c r="C449" s="11" t="s">
        <v>2589</v>
      </c>
      <c r="D449" s="12">
        <v>48.12</v>
      </c>
      <c r="E449" s="12">
        <v>48.12</v>
      </c>
      <c r="F449" s="12">
        <v>0</v>
      </c>
      <c r="G449" s="12">
        <v>0</v>
      </c>
      <c r="H449" s="12">
        <v>48.31</v>
      </c>
      <c r="I449" s="12">
        <v>48.12</v>
      </c>
      <c r="J449" s="12">
        <v>0.19</v>
      </c>
      <c r="K449" s="12">
        <v>0</v>
      </c>
      <c r="L449" s="12">
        <v>48.31</v>
      </c>
      <c r="M449" s="20">
        <v>1</v>
      </c>
      <c r="N449" s="20">
        <v>0.9637</v>
      </c>
      <c r="O449" s="12">
        <v>96.19</v>
      </c>
      <c r="P449" s="21" t="s">
        <v>2585</v>
      </c>
      <c r="Q449" s="11" t="s">
        <v>2052</v>
      </c>
      <c r="R449" s="12">
        <v>96.19</v>
      </c>
      <c r="S449" s="12">
        <v>96.85</v>
      </c>
    </row>
    <row r="450" ht="14.25" customHeight="1" spans="1:19">
      <c r="A450" s="10" t="s">
        <v>3421</v>
      </c>
      <c r="B450" s="11" t="s">
        <v>3422</v>
      </c>
      <c r="C450" s="11" t="s">
        <v>2589</v>
      </c>
      <c r="D450" s="12">
        <v>715.62</v>
      </c>
      <c r="E450" s="12">
        <v>715.62</v>
      </c>
      <c r="F450" s="12">
        <v>0</v>
      </c>
      <c r="G450" s="12">
        <v>0</v>
      </c>
      <c r="H450" s="12">
        <v>536.25</v>
      </c>
      <c r="I450" s="12">
        <v>536.25</v>
      </c>
      <c r="J450" s="12">
        <v>0</v>
      </c>
      <c r="K450" s="12">
        <v>0</v>
      </c>
      <c r="L450" s="12">
        <v>536.25</v>
      </c>
      <c r="M450" s="20">
        <v>1</v>
      </c>
      <c r="N450" s="20">
        <v>0.9256</v>
      </c>
      <c r="O450" s="12">
        <v>93.05</v>
      </c>
      <c r="P450" s="21" t="s">
        <v>2569</v>
      </c>
      <c r="Q450" s="11" t="s">
        <v>2052</v>
      </c>
      <c r="R450" s="12">
        <v>93.05</v>
      </c>
      <c r="S450" s="12" t="s">
        <v>2052</v>
      </c>
    </row>
    <row r="451" ht="14.25" customHeight="1" spans="1:19">
      <c r="A451" s="10" t="s">
        <v>3423</v>
      </c>
      <c r="B451" s="10" t="s">
        <v>3422</v>
      </c>
      <c r="C451" s="11" t="s">
        <v>3424</v>
      </c>
      <c r="D451" s="12">
        <v>336</v>
      </c>
      <c r="E451" s="12">
        <v>336</v>
      </c>
      <c r="F451" s="12">
        <v>0</v>
      </c>
      <c r="G451" s="12">
        <v>0</v>
      </c>
      <c r="H451" s="12">
        <v>336</v>
      </c>
      <c r="I451" s="12">
        <v>336</v>
      </c>
      <c r="J451" s="12">
        <v>0</v>
      </c>
      <c r="K451" s="12">
        <v>0</v>
      </c>
      <c r="L451" s="12">
        <v>336</v>
      </c>
      <c r="M451" s="20">
        <v>1</v>
      </c>
      <c r="N451" s="20">
        <v>0.9911</v>
      </c>
      <c r="O451" s="12">
        <v>99.2</v>
      </c>
      <c r="P451" s="21" t="s">
        <v>2585</v>
      </c>
      <c r="Q451" s="11" t="s">
        <v>2052</v>
      </c>
      <c r="R451" s="12">
        <v>99.2</v>
      </c>
      <c r="S451" s="12">
        <v>77</v>
      </c>
    </row>
    <row r="452" ht="14.25" customHeight="1" spans="1:19">
      <c r="A452" s="10" t="s">
        <v>3425</v>
      </c>
      <c r="B452" s="11" t="s">
        <v>3426</v>
      </c>
      <c r="C452" s="11" t="s">
        <v>2577</v>
      </c>
      <c r="D452" s="12">
        <v>0</v>
      </c>
      <c r="E452" s="12">
        <v>0</v>
      </c>
      <c r="F452" s="12">
        <v>0</v>
      </c>
      <c r="G452" s="12">
        <v>0</v>
      </c>
      <c r="H452" s="12">
        <v>4.02</v>
      </c>
      <c r="I452" s="12">
        <v>0</v>
      </c>
      <c r="J452" s="12">
        <v>4.02</v>
      </c>
      <c r="K452" s="12">
        <v>0</v>
      </c>
      <c r="L452" s="12">
        <v>4.02</v>
      </c>
      <c r="M452" s="20">
        <v>1</v>
      </c>
      <c r="N452" s="20">
        <v>1</v>
      </c>
      <c r="O452" s="12">
        <v>100</v>
      </c>
      <c r="P452" s="21" t="s">
        <v>2585</v>
      </c>
      <c r="Q452" s="11" t="s">
        <v>2052</v>
      </c>
      <c r="R452" s="12">
        <v>100</v>
      </c>
      <c r="S452" s="12">
        <v>100</v>
      </c>
    </row>
    <row r="453" ht="14.25" customHeight="1" spans="1:19">
      <c r="A453" s="10" t="s">
        <v>3427</v>
      </c>
      <c r="B453" s="11" t="s">
        <v>3428</v>
      </c>
      <c r="C453" s="11" t="s">
        <v>3353</v>
      </c>
      <c r="D453" s="12">
        <v>17.6</v>
      </c>
      <c r="E453" s="12">
        <v>17.6</v>
      </c>
      <c r="F453" s="12">
        <v>0</v>
      </c>
      <c r="G453" s="12">
        <v>0</v>
      </c>
      <c r="H453" s="12">
        <v>17.6</v>
      </c>
      <c r="I453" s="12">
        <v>17.6</v>
      </c>
      <c r="J453" s="12">
        <v>0</v>
      </c>
      <c r="K453" s="12">
        <v>0</v>
      </c>
      <c r="L453" s="19">
        <v>17.6</v>
      </c>
      <c r="M453" s="20">
        <v>1</v>
      </c>
      <c r="N453" s="20">
        <v>0.9999</v>
      </c>
      <c r="O453" s="12">
        <v>99.99</v>
      </c>
      <c r="P453" s="21" t="s">
        <v>2569</v>
      </c>
      <c r="Q453" s="11" t="s">
        <v>2052</v>
      </c>
      <c r="R453" s="12">
        <v>99.99</v>
      </c>
      <c r="S453" s="12" t="s">
        <v>2052</v>
      </c>
    </row>
    <row r="454" ht="14.25" customHeight="1" spans="1:19">
      <c r="A454" s="10" t="s">
        <v>3429</v>
      </c>
      <c r="B454" s="10" t="s">
        <v>3428</v>
      </c>
      <c r="C454" s="11" t="s">
        <v>3430</v>
      </c>
      <c r="D454" s="12">
        <v>931.84</v>
      </c>
      <c r="E454" s="12">
        <v>931.84</v>
      </c>
      <c r="F454" s="12">
        <v>0</v>
      </c>
      <c r="G454" s="12">
        <v>0</v>
      </c>
      <c r="H454" s="12">
        <v>775.39</v>
      </c>
      <c r="I454" s="12">
        <v>775.39</v>
      </c>
      <c r="J454" s="12">
        <v>0</v>
      </c>
      <c r="K454" s="12">
        <v>0</v>
      </c>
      <c r="L454" s="19">
        <v>775.39</v>
      </c>
      <c r="M454" s="20">
        <v>1</v>
      </c>
      <c r="N454" s="20">
        <v>0.9474</v>
      </c>
      <c r="O454" s="12">
        <v>93.64</v>
      </c>
      <c r="P454" s="21" t="s">
        <v>2569</v>
      </c>
      <c r="Q454" s="11" t="s">
        <v>2052</v>
      </c>
      <c r="R454" s="12">
        <v>93.64</v>
      </c>
      <c r="S454" s="12" t="s">
        <v>2052</v>
      </c>
    </row>
    <row r="455" ht="14.25" customHeight="1" spans="1:19">
      <c r="A455" s="10" t="s">
        <v>3431</v>
      </c>
      <c r="B455" s="11" t="s">
        <v>3428</v>
      </c>
      <c r="C455" s="11" t="s">
        <v>3432</v>
      </c>
      <c r="D455" s="12">
        <v>683.28</v>
      </c>
      <c r="E455" s="12">
        <v>683.28</v>
      </c>
      <c r="F455" s="12">
        <v>0</v>
      </c>
      <c r="G455" s="12">
        <v>0</v>
      </c>
      <c r="H455" s="12">
        <v>536.24</v>
      </c>
      <c r="I455" s="12">
        <v>536.24</v>
      </c>
      <c r="J455" s="12">
        <v>0</v>
      </c>
      <c r="K455" s="12">
        <v>0</v>
      </c>
      <c r="L455" s="19">
        <v>536.24</v>
      </c>
      <c r="M455" s="20">
        <v>1</v>
      </c>
      <c r="N455" s="20">
        <v>0.9731</v>
      </c>
      <c r="O455" s="12">
        <v>95.7</v>
      </c>
      <c r="P455" s="21" t="s">
        <v>2569</v>
      </c>
      <c r="Q455" s="11" t="s">
        <v>2052</v>
      </c>
      <c r="R455" s="12">
        <v>95.7</v>
      </c>
      <c r="S455" s="12" t="s">
        <v>2052</v>
      </c>
    </row>
    <row r="456" ht="14.25" customHeight="1" spans="1:19">
      <c r="A456" s="10" t="s">
        <v>3433</v>
      </c>
      <c r="B456" s="11" t="s">
        <v>3428</v>
      </c>
      <c r="C456" s="11" t="s">
        <v>2727</v>
      </c>
      <c r="D456" s="12">
        <v>2652.03</v>
      </c>
      <c r="E456" s="12">
        <v>2652.03</v>
      </c>
      <c r="F456" s="12">
        <v>0</v>
      </c>
      <c r="G456" s="12">
        <v>0</v>
      </c>
      <c r="H456" s="12">
        <v>2646.11</v>
      </c>
      <c r="I456" s="12">
        <v>2646.11</v>
      </c>
      <c r="J456" s="12">
        <v>0</v>
      </c>
      <c r="K456" s="12">
        <v>0</v>
      </c>
      <c r="L456" s="19">
        <v>2646.11</v>
      </c>
      <c r="M456" s="20">
        <v>1</v>
      </c>
      <c r="N456" s="20">
        <v>0.9747</v>
      </c>
      <c r="O456" s="12">
        <v>96.96</v>
      </c>
      <c r="P456" s="21" t="s">
        <v>2585</v>
      </c>
      <c r="Q456" s="11" t="s">
        <v>2052</v>
      </c>
      <c r="R456" s="12">
        <v>96.96</v>
      </c>
      <c r="S456" s="12">
        <v>87.59</v>
      </c>
    </row>
    <row r="457" ht="14.25" customHeight="1" spans="1:19">
      <c r="A457" s="10" t="s">
        <v>3434</v>
      </c>
      <c r="B457" s="11" t="s">
        <v>3428</v>
      </c>
      <c r="C457" s="10" t="s">
        <v>2635</v>
      </c>
      <c r="D457" s="13">
        <v>20</v>
      </c>
      <c r="E457" s="12">
        <v>20</v>
      </c>
      <c r="F457" s="12">
        <v>0</v>
      </c>
      <c r="G457" s="12">
        <v>0</v>
      </c>
      <c r="H457" s="12">
        <v>14.61</v>
      </c>
      <c r="I457" s="12">
        <v>14.61</v>
      </c>
      <c r="J457" s="12">
        <v>0</v>
      </c>
      <c r="K457" s="12">
        <v>0</v>
      </c>
      <c r="L457" s="19">
        <v>14.61</v>
      </c>
      <c r="M457" s="20">
        <v>1</v>
      </c>
      <c r="N457" s="20">
        <v>0.9701</v>
      </c>
      <c r="O457" s="13">
        <v>97.3</v>
      </c>
      <c r="P457" s="21" t="s">
        <v>2569</v>
      </c>
      <c r="Q457" s="11" t="s">
        <v>2052</v>
      </c>
      <c r="R457" s="12">
        <v>97.3</v>
      </c>
      <c r="S457" s="12" t="s">
        <v>2052</v>
      </c>
    </row>
    <row r="458" ht="14.25" customHeight="1" spans="1:19">
      <c r="A458" s="10" t="s">
        <v>3435</v>
      </c>
      <c r="B458" s="11" t="s">
        <v>3428</v>
      </c>
      <c r="C458" s="11" t="s">
        <v>3436</v>
      </c>
      <c r="D458" s="12">
        <v>2.22</v>
      </c>
      <c r="E458" s="14">
        <v>2.22</v>
      </c>
      <c r="F458" s="12">
        <v>0</v>
      </c>
      <c r="G458" s="12">
        <v>0</v>
      </c>
      <c r="H458" s="12">
        <v>1.42</v>
      </c>
      <c r="I458" s="12">
        <v>1.42</v>
      </c>
      <c r="J458" s="12">
        <v>0</v>
      </c>
      <c r="K458" s="12">
        <v>0</v>
      </c>
      <c r="L458" s="19">
        <v>1.42</v>
      </c>
      <c r="M458" s="20">
        <v>1</v>
      </c>
      <c r="N458" s="22">
        <v>0.9377</v>
      </c>
      <c r="O458" s="12">
        <v>93.4</v>
      </c>
      <c r="P458" s="21" t="s">
        <v>2569</v>
      </c>
      <c r="Q458" s="12" t="s">
        <v>2052</v>
      </c>
      <c r="R458" s="12">
        <v>93.4</v>
      </c>
      <c r="S458" s="12" t="s">
        <v>2052</v>
      </c>
    </row>
    <row r="459" ht="14.25" customHeight="1" spans="1:19">
      <c r="A459" s="10" t="s">
        <v>3437</v>
      </c>
      <c r="B459" s="11" t="s">
        <v>3428</v>
      </c>
      <c r="C459" s="15" t="s">
        <v>3438</v>
      </c>
      <c r="D459" s="16">
        <v>167.46</v>
      </c>
      <c r="E459" s="12">
        <v>167.46</v>
      </c>
      <c r="F459" s="12">
        <v>0</v>
      </c>
      <c r="G459" s="12">
        <v>0</v>
      </c>
      <c r="H459" s="12">
        <v>123.07</v>
      </c>
      <c r="I459" s="12">
        <v>123.07</v>
      </c>
      <c r="J459" s="12">
        <v>0</v>
      </c>
      <c r="K459" s="12">
        <v>0</v>
      </c>
      <c r="L459" s="12">
        <v>123.07</v>
      </c>
      <c r="M459" s="20">
        <v>1</v>
      </c>
      <c r="N459" s="20">
        <v>0.9336</v>
      </c>
      <c r="O459" s="16">
        <v>91.7</v>
      </c>
      <c r="P459" s="21" t="s">
        <v>2569</v>
      </c>
      <c r="Q459" s="11" t="s">
        <v>2052</v>
      </c>
      <c r="R459" s="12">
        <v>91.7</v>
      </c>
      <c r="S459" s="12" t="s">
        <v>2052</v>
      </c>
    </row>
    <row r="460" ht="14.25" customHeight="1" spans="1:19">
      <c r="A460" s="10" t="s">
        <v>3439</v>
      </c>
      <c r="B460" s="10" t="s">
        <v>3428</v>
      </c>
      <c r="C460" s="11" t="s">
        <v>3345</v>
      </c>
      <c r="D460" s="12">
        <v>435.6</v>
      </c>
      <c r="E460" s="12">
        <v>435.6</v>
      </c>
      <c r="F460" s="12">
        <v>0</v>
      </c>
      <c r="G460" s="12">
        <v>0</v>
      </c>
      <c r="H460" s="12">
        <v>191.02</v>
      </c>
      <c r="I460" s="12">
        <v>191.02</v>
      </c>
      <c r="J460" s="12">
        <v>0</v>
      </c>
      <c r="K460" s="12">
        <v>0</v>
      </c>
      <c r="L460" s="12">
        <v>191.02</v>
      </c>
      <c r="M460" s="20">
        <v>1</v>
      </c>
      <c r="N460" s="20">
        <v>0.9048</v>
      </c>
      <c r="O460" s="12">
        <v>91.38</v>
      </c>
      <c r="P460" s="21" t="s">
        <v>2569</v>
      </c>
      <c r="Q460" s="11" t="s">
        <v>2052</v>
      </c>
      <c r="R460" s="12">
        <v>91.38</v>
      </c>
      <c r="S460" s="12" t="s">
        <v>2052</v>
      </c>
    </row>
    <row r="461" ht="14.25" customHeight="1" spans="1:19">
      <c r="A461" s="10" t="s">
        <v>3440</v>
      </c>
      <c r="B461" s="11" t="s">
        <v>3428</v>
      </c>
      <c r="C461" s="11" t="s">
        <v>3355</v>
      </c>
      <c r="D461" s="12">
        <v>720</v>
      </c>
      <c r="E461" s="12">
        <v>720</v>
      </c>
      <c r="F461" s="12">
        <v>0</v>
      </c>
      <c r="G461" s="12">
        <v>0</v>
      </c>
      <c r="H461" s="12">
        <v>605.95</v>
      </c>
      <c r="I461" s="12">
        <v>605.95</v>
      </c>
      <c r="J461" s="12">
        <v>0</v>
      </c>
      <c r="K461" s="12">
        <v>0</v>
      </c>
      <c r="L461" s="12">
        <v>605.95</v>
      </c>
      <c r="M461" s="20">
        <v>1</v>
      </c>
      <c r="N461" s="20">
        <v>0.955</v>
      </c>
      <c r="O461" s="12">
        <v>95.4</v>
      </c>
      <c r="P461" s="21" t="s">
        <v>2569</v>
      </c>
      <c r="Q461" s="12" t="s">
        <v>2052</v>
      </c>
      <c r="R461" s="12">
        <v>95.4</v>
      </c>
      <c r="S461" s="12" t="s">
        <v>2052</v>
      </c>
    </row>
    <row r="462" ht="14.25" customHeight="1" spans="1:19">
      <c r="A462" s="10" t="s">
        <v>3441</v>
      </c>
      <c r="B462" s="11" t="s">
        <v>3428</v>
      </c>
      <c r="C462" s="11" t="s">
        <v>3357</v>
      </c>
      <c r="D462" s="12">
        <v>54.78</v>
      </c>
      <c r="E462" s="12">
        <v>54.78</v>
      </c>
      <c r="F462" s="12">
        <v>0</v>
      </c>
      <c r="G462" s="12">
        <v>0</v>
      </c>
      <c r="H462" s="12">
        <v>54.78</v>
      </c>
      <c r="I462" s="12">
        <v>54.78</v>
      </c>
      <c r="J462" s="12">
        <v>0</v>
      </c>
      <c r="K462" s="12">
        <v>0</v>
      </c>
      <c r="L462" s="12">
        <v>54.78</v>
      </c>
      <c r="M462" s="20">
        <v>1</v>
      </c>
      <c r="N462" s="20">
        <v>1</v>
      </c>
      <c r="O462" s="12">
        <v>100</v>
      </c>
      <c r="P462" s="21" t="s">
        <v>2569</v>
      </c>
      <c r="Q462" s="11" t="s">
        <v>2052</v>
      </c>
      <c r="R462" s="12">
        <v>100</v>
      </c>
      <c r="S462" s="12" t="s">
        <v>2052</v>
      </c>
    </row>
    <row r="463" ht="14.25" customHeight="1" spans="1:19">
      <c r="A463" s="10" t="s">
        <v>3442</v>
      </c>
      <c r="B463" s="11" t="s">
        <v>3428</v>
      </c>
      <c r="C463" s="11" t="s">
        <v>3443</v>
      </c>
      <c r="D463" s="12">
        <v>270.48</v>
      </c>
      <c r="E463" s="12">
        <v>270.48</v>
      </c>
      <c r="F463" s="12">
        <v>0</v>
      </c>
      <c r="G463" s="12">
        <v>0</v>
      </c>
      <c r="H463" s="12">
        <v>270.48</v>
      </c>
      <c r="I463" s="12">
        <v>270.48</v>
      </c>
      <c r="J463" s="12">
        <v>0</v>
      </c>
      <c r="K463" s="12">
        <v>0</v>
      </c>
      <c r="L463" s="12">
        <v>270.48</v>
      </c>
      <c r="M463" s="20">
        <v>1</v>
      </c>
      <c r="N463" s="20">
        <v>1</v>
      </c>
      <c r="O463" s="12">
        <v>100</v>
      </c>
      <c r="P463" s="21" t="s">
        <v>2569</v>
      </c>
      <c r="Q463" s="11" t="s">
        <v>2052</v>
      </c>
      <c r="R463" s="12">
        <v>100</v>
      </c>
      <c r="S463" s="12" t="s">
        <v>2052</v>
      </c>
    </row>
    <row r="464" ht="14.25" customHeight="1" spans="1:19">
      <c r="A464" s="10" t="s">
        <v>3444</v>
      </c>
      <c r="B464" s="11" t="s">
        <v>3428</v>
      </c>
      <c r="C464" s="11" t="s">
        <v>3348</v>
      </c>
      <c r="D464" s="12">
        <v>12.92</v>
      </c>
      <c r="E464" s="12">
        <v>12.92</v>
      </c>
      <c r="F464" s="12">
        <v>0</v>
      </c>
      <c r="G464" s="12">
        <v>0</v>
      </c>
      <c r="H464" s="12">
        <v>12.92</v>
      </c>
      <c r="I464" s="12">
        <v>12.92</v>
      </c>
      <c r="J464" s="12">
        <v>0</v>
      </c>
      <c r="K464" s="12">
        <v>0</v>
      </c>
      <c r="L464" s="12">
        <v>12.92</v>
      </c>
      <c r="M464" s="20">
        <v>1</v>
      </c>
      <c r="N464" s="20">
        <v>1</v>
      </c>
      <c r="O464" s="12">
        <v>100</v>
      </c>
      <c r="P464" s="21" t="s">
        <v>2569</v>
      </c>
      <c r="Q464" s="11" t="s">
        <v>2052</v>
      </c>
      <c r="R464" s="12">
        <v>100</v>
      </c>
      <c r="S464" s="12" t="s">
        <v>2052</v>
      </c>
    </row>
    <row r="465" ht="14.25" customHeight="1" spans="1:19">
      <c r="A465" s="10" t="s">
        <v>3445</v>
      </c>
      <c r="B465" s="11" t="s">
        <v>3428</v>
      </c>
      <c r="C465" s="11" t="s">
        <v>3446</v>
      </c>
      <c r="D465" s="12">
        <v>60</v>
      </c>
      <c r="E465" s="12">
        <v>60</v>
      </c>
      <c r="F465" s="12">
        <v>0</v>
      </c>
      <c r="G465" s="12">
        <v>0</v>
      </c>
      <c r="H465" s="12">
        <v>60</v>
      </c>
      <c r="I465" s="12">
        <v>60</v>
      </c>
      <c r="J465" s="12">
        <v>0</v>
      </c>
      <c r="K465" s="12">
        <v>0</v>
      </c>
      <c r="L465" s="12">
        <v>60</v>
      </c>
      <c r="M465" s="20">
        <v>1</v>
      </c>
      <c r="N465" s="20">
        <v>1</v>
      </c>
      <c r="O465" s="12">
        <v>100</v>
      </c>
      <c r="P465" s="21" t="s">
        <v>2569</v>
      </c>
      <c r="Q465" s="11" t="s">
        <v>2052</v>
      </c>
      <c r="R465" s="12">
        <v>100</v>
      </c>
      <c r="S465" s="12" t="s">
        <v>2052</v>
      </c>
    </row>
    <row r="466" ht="14.25" customHeight="1" spans="1:19">
      <c r="A466" s="10" t="s">
        <v>3447</v>
      </c>
      <c r="B466" s="10" t="s">
        <v>3428</v>
      </c>
      <c r="C466" s="11" t="s">
        <v>3448</v>
      </c>
      <c r="D466" s="12">
        <v>88.86</v>
      </c>
      <c r="E466" s="12">
        <v>88.86</v>
      </c>
      <c r="F466" s="12">
        <v>0</v>
      </c>
      <c r="G466" s="12">
        <v>0</v>
      </c>
      <c r="H466" s="12">
        <v>88.86</v>
      </c>
      <c r="I466" s="12">
        <v>88.86</v>
      </c>
      <c r="J466" s="12">
        <v>0</v>
      </c>
      <c r="K466" s="12">
        <v>0</v>
      </c>
      <c r="L466" s="12">
        <v>88.86</v>
      </c>
      <c r="M466" s="20">
        <v>1</v>
      </c>
      <c r="N466" s="20">
        <v>1</v>
      </c>
      <c r="O466" s="12">
        <v>100</v>
      </c>
      <c r="P466" s="21" t="s">
        <v>2569</v>
      </c>
      <c r="Q466" s="11" t="s">
        <v>2052</v>
      </c>
      <c r="R466" s="12">
        <v>100</v>
      </c>
      <c r="S466" s="12" t="s">
        <v>2052</v>
      </c>
    </row>
    <row r="467" ht="14.25" customHeight="1" spans="1:19">
      <c r="A467" s="10" t="s">
        <v>3449</v>
      </c>
      <c r="B467" s="11" t="s">
        <v>3450</v>
      </c>
      <c r="C467" s="11" t="s">
        <v>3355</v>
      </c>
      <c r="D467" s="12">
        <v>570</v>
      </c>
      <c r="E467" s="12">
        <v>570</v>
      </c>
      <c r="F467" s="12">
        <v>0</v>
      </c>
      <c r="G467" s="12">
        <v>0</v>
      </c>
      <c r="H467" s="12">
        <v>484.96</v>
      </c>
      <c r="I467" s="12">
        <v>241.2</v>
      </c>
      <c r="J467" s="12">
        <v>243.76</v>
      </c>
      <c r="K467" s="12">
        <v>0</v>
      </c>
      <c r="L467" s="19">
        <v>484.96</v>
      </c>
      <c r="M467" s="20">
        <v>1</v>
      </c>
      <c r="N467" s="20">
        <v>0.9402</v>
      </c>
      <c r="O467" s="12">
        <v>94</v>
      </c>
      <c r="P467" s="21" t="s">
        <v>2585</v>
      </c>
      <c r="Q467" s="11" t="s">
        <v>2052</v>
      </c>
      <c r="R467" s="12">
        <v>94</v>
      </c>
      <c r="S467" s="12">
        <v>94.57</v>
      </c>
    </row>
    <row r="468" ht="14.25" customHeight="1" spans="1:19">
      <c r="A468" s="10" t="s">
        <v>3451</v>
      </c>
      <c r="B468" s="11" t="s">
        <v>3450</v>
      </c>
      <c r="C468" s="11" t="s">
        <v>3353</v>
      </c>
      <c r="D468" s="12">
        <v>14.07</v>
      </c>
      <c r="E468" s="12">
        <v>14.07</v>
      </c>
      <c r="F468" s="12">
        <v>0</v>
      </c>
      <c r="G468" s="12">
        <v>0</v>
      </c>
      <c r="H468" s="12">
        <v>14.06</v>
      </c>
      <c r="I468" s="12">
        <v>14.06</v>
      </c>
      <c r="J468" s="12">
        <v>0</v>
      </c>
      <c r="K468" s="12">
        <v>0</v>
      </c>
      <c r="L468" s="19">
        <v>14.06</v>
      </c>
      <c r="M468" s="20">
        <v>1</v>
      </c>
      <c r="N468" s="20">
        <v>0.9999</v>
      </c>
      <c r="O468" s="12">
        <v>100</v>
      </c>
      <c r="P468" s="21" t="s">
        <v>2569</v>
      </c>
      <c r="Q468" s="11" t="s">
        <v>2052</v>
      </c>
      <c r="R468" s="12">
        <v>99.99</v>
      </c>
      <c r="S468" s="12" t="s">
        <v>2052</v>
      </c>
    </row>
    <row r="469" ht="14.25" customHeight="1" spans="1:19">
      <c r="A469" s="10" t="s">
        <v>3452</v>
      </c>
      <c r="B469" s="10" t="s">
        <v>3450</v>
      </c>
      <c r="C469" s="11" t="s">
        <v>3357</v>
      </c>
      <c r="D469" s="12">
        <v>12.75</v>
      </c>
      <c r="E469" s="12">
        <v>12.75</v>
      </c>
      <c r="F469" s="12">
        <v>0</v>
      </c>
      <c r="G469" s="12">
        <v>0</v>
      </c>
      <c r="H469" s="12">
        <v>12.75</v>
      </c>
      <c r="I469" s="12">
        <v>12.75</v>
      </c>
      <c r="J469" s="12">
        <v>0</v>
      </c>
      <c r="K469" s="12">
        <v>0</v>
      </c>
      <c r="L469" s="19">
        <v>12.75</v>
      </c>
      <c r="M469" s="20">
        <v>1</v>
      </c>
      <c r="N469" s="20">
        <v>1</v>
      </c>
      <c r="O469" s="12">
        <v>100</v>
      </c>
      <c r="P469" s="21" t="s">
        <v>2569</v>
      </c>
      <c r="Q469" s="11" t="s">
        <v>2052</v>
      </c>
      <c r="R469" s="12">
        <v>100</v>
      </c>
      <c r="S469" s="12" t="s">
        <v>2052</v>
      </c>
    </row>
    <row r="470" ht="14.25" customHeight="1" spans="1:19">
      <c r="A470" s="10" t="s">
        <v>3453</v>
      </c>
      <c r="B470" s="11" t="s">
        <v>3450</v>
      </c>
      <c r="C470" s="11" t="s">
        <v>3454</v>
      </c>
      <c r="D470" s="12">
        <v>50</v>
      </c>
      <c r="E470" s="12">
        <v>50</v>
      </c>
      <c r="F470" s="12">
        <v>0</v>
      </c>
      <c r="G470" s="12">
        <v>0</v>
      </c>
      <c r="H470" s="12">
        <v>5.73</v>
      </c>
      <c r="I470" s="12">
        <v>5.73</v>
      </c>
      <c r="J470" s="12">
        <v>0</v>
      </c>
      <c r="K470" s="12">
        <v>0</v>
      </c>
      <c r="L470" s="19">
        <v>5.73</v>
      </c>
      <c r="M470" s="20">
        <v>1</v>
      </c>
      <c r="N470" s="20">
        <v>0.8456</v>
      </c>
      <c r="O470" s="12">
        <v>91.07</v>
      </c>
      <c r="P470" s="21" t="s">
        <v>2569</v>
      </c>
      <c r="Q470" s="11" t="s">
        <v>2052</v>
      </c>
      <c r="R470" s="12">
        <v>91.07</v>
      </c>
      <c r="S470" s="12" t="s">
        <v>2052</v>
      </c>
    </row>
    <row r="471" ht="14.25" customHeight="1" spans="1:19">
      <c r="A471" s="10" t="s">
        <v>3455</v>
      </c>
      <c r="B471" s="11" t="s">
        <v>3450</v>
      </c>
      <c r="C471" s="11" t="s">
        <v>2589</v>
      </c>
      <c r="D471" s="12">
        <v>1588.7</v>
      </c>
      <c r="E471" s="12">
        <v>1588.7</v>
      </c>
      <c r="F471" s="12">
        <v>0</v>
      </c>
      <c r="G471" s="12">
        <v>0</v>
      </c>
      <c r="H471" s="12">
        <v>2046.19</v>
      </c>
      <c r="I471" s="12">
        <v>2046.19</v>
      </c>
      <c r="J471" s="12">
        <v>0</v>
      </c>
      <c r="K471" s="12">
        <v>0</v>
      </c>
      <c r="L471" s="12">
        <v>2046.19</v>
      </c>
      <c r="M471" s="20">
        <v>1</v>
      </c>
      <c r="N471" s="20">
        <v>1</v>
      </c>
      <c r="O471" s="12">
        <v>100</v>
      </c>
      <c r="P471" s="21" t="s">
        <v>2569</v>
      </c>
      <c r="Q471" s="11" t="s">
        <v>2052</v>
      </c>
      <c r="R471" s="12">
        <v>100</v>
      </c>
      <c r="S471" s="12" t="s">
        <v>2052</v>
      </c>
    </row>
    <row r="472" ht="14.25" customHeight="1" spans="1:19">
      <c r="A472" s="10" t="s">
        <v>3456</v>
      </c>
      <c r="B472" s="11" t="s">
        <v>3450</v>
      </c>
      <c r="C472" s="10" t="s">
        <v>3430</v>
      </c>
      <c r="D472" s="13">
        <v>42.5</v>
      </c>
      <c r="E472" s="12">
        <v>42.5</v>
      </c>
      <c r="F472" s="12">
        <v>0</v>
      </c>
      <c r="G472" s="12">
        <v>0</v>
      </c>
      <c r="H472" s="12">
        <v>42.5</v>
      </c>
      <c r="I472" s="12">
        <v>42.5</v>
      </c>
      <c r="J472" s="12">
        <v>0</v>
      </c>
      <c r="K472" s="12">
        <v>0</v>
      </c>
      <c r="L472" s="12">
        <v>42.5</v>
      </c>
      <c r="M472" s="20">
        <v>1</v>
      </c>
      <c r="N472" s="20">
        <v>1</v>
      </c>
      <c r="O472" s="13">
        <v>100</v>
      </c>
      <c r="P472" s="21" t="s">
        <v>2569</v>
      </c>
      <c r="Q472" s="11" t="s">
        <v>2052</v>
      </c>
      <c r="R472" s="12">
        <v>100</v>
      </c>
      <c r="S472" s="12" t="s">
        <v>2052</v>
      </c>
    </row>
    <row r="473" ht="14.25" customHeight="1" spans="1:19">
      <c r="A473" s="10" t="s">
        <v>3457</v>
      </c>
      <c r="B473" s="11" t="s">
        <v>3450</v>
      </c>
      <c r="C473" s="11" t="s">
        <v>3443</v>
      </c>
      <c r="D473" s="12">
        <v>100.8</v>
      </c>
      <c r="E473" s="14">
        <v>100.8</v>
      </c>
      <c r="F473" s="12">
        <v>0</v>
      </c>
      <c r="G473" s="12">
        <v>0</v>
      </c>
      <c r="H473" s="12">
        <v>90.78</v>
      </c>
      <c r="I473" s="12">
        <v>90.78</v>
      </c>
      <c r="J473" s="12">
        <v>0</v>
      </c>
      <c r="K473" s="12">
        <v>0</v>
      </c>
      <c r="L473" s="12">
        <v>90.78</v>
      </c>
      <c r="M473" s="20">
        <v>1</v>
      </c>
      <c r="N473" s="22">
        <v>0.9858</v>
      </c>
      <c r="O473" s="12">
        <v>98.01</v>
      </c>
      <c r="P473" s="21" t="s">
        <v>2569</v>
      </c>
      <c r="Q473" s="12" t="s">
        <v>2052</v>
      </c>
      <c r="R473" s="12">
        <v>98.01</v>
      </c>
      <c r="S473" s="12" t="s">
        <v>2052</v>
      </c>
    </row>
    <row r="474" ht="14.25" customHeight="1" spans="1:19">
      <c r="A474" s="10" t="s">
        <v>3458</v>
      </c>
      <c r="B474" s="11" t="s">
        <v>3450</v>
      </c>
      <c r="C474" s="15" t="s">
        <v>3432</v>
      </c>
      <c r="D474" s="16">
        <v>56.16</v>
      </c>
      <c r="E474" s="12">
        <v>56.16</v>
      </c>
      <c r="F474" s="12">
        <v>0</v>
      </c>
      <c r="G474" s="12">
        <v>0</v>
      </c>
      <c r="H474" s="12">
        <v>53.81</v>
      </c>
      <c r="I474" s="12">
        <v>53.81</v>
      </c>
      <c r="J474" s="12">
        <v>0</v>
      </c>
      <c r="K474" s="12">
        <v>0</v>
      </c>
      <c r="L474" s="12">
        <v>53.81</v>
      </c>
      <c r="M474" s="20">
        <v>1</v>
      </c>
      <c r="N474" s="20">
        <v>0.994</v>
      </c>
      <c r="O474" s="16">
        <v>99.16</v>
      </c>
      <c r="P474" s="21" t="s">
        <v>2569</v>
      </c>
      <c r="Q474" s="11" t="s">
        <v>2052</v>
      </c>
      <c r="R474" s="12">
        <v>99.16</v>
      </c>
      <c r="S474" s="12" t="s">
        <v>2052</v>
      </c>
    </row>
    <row r="475" ht="14.25" customHeight="1" spans="1:19">
      <c r="A475" s="10" t="s">
        <v>3459</v>
      </c>
      <c r="B475" s="10" t="s">
        <v>3450</v>
      </c>
      <c r="C475" s="11" t="s">
        <v>3348</v>
      </c>
      <c r="D475" s="12">
        <v>6.18</v>
      </c>
      <c r="E475" s="12">
        <v>6.18</v>
      </c>
      <c r="F475" s="12">
        <v>0</v>
      </c>
      <c r="G475" s="12">
        <v>0</v>
      </c>
      <c r="H475" s="12">
        <v>6.18</v>
      </c>
      <c r="I475" s="12">
        <v>6.18</v>
      </c>
      <c r="J475" s="12">
        <v>0</v>
      </c>
      <c r="K475" s="12">
        <v>0</v>
      </c>
      <c r="L475" s="12">
        <v>6.18</v>
      </c>
      <c r="M475" s="20">
        <v>1</v>
      </c>
      <c r="N475" s="20">
        <v>1</v>
      </c>
      <c r="O475" s="12">
        <v>100</v>
      </c>
      <c r="P475" s="21" t="s">
        <v>2569</v>
      </c>
      <c r="Q475" s="11" t="s">
        <v>2052</v>
      </c>
      <c r="R475" s="12">
        <v>100</v>
      </c>
      <c r="S475" s="12" t="s">
        <v>2052</v>
      </c>
    </row>
    <row r="476" ht="14.25" customHeight="1" spans="1:19">
      <c r="A476" s="10" t="s">
        <v>3460</v>
      </c>
      <c r="B476" s="11" t="s">
        <v>3450</v>
      </c>
      <c r="C476" s="11" t="s">
        <v>3461</v>
      </c>
      <c r="D476" s="12">
        <v>0</v>
      </c>
      <c r="E476" s="12">
        <v>0</v>
      </c>
      <c r="F476" s="12">
        <v>0</v>
      </c>
      <c r="G476" s="12">
        <v>0</v>
      </c>
      <c r="H476" s="12">
        <v>24.55</v>
      </c>
      <c r="I476" s="12">
        <v>24.55</v>
      </c>
      <c r="J476" s="12">
        <v>0</v>
      </c>
      <c r="K476" s="12">
        <v>0</v>
      </c>
      <c r="L476" s="12">
        <v>24.55</v>
      </c>
      <c r="M476" s="20">
        <v>1</v>
      </c>
      <c r="N476" s="20">
        <v>0.9741</v>
      </c>
      <c r="O476" s="12">
        <v>96.37</v>
      </c>
      <c r="P476" s="21" t="s">
        <v>2569</v>
      </c>
      <c r="Q476" s="12" t="s">
        <v>2052</v>
      </c>
      <c r="R476" s="12">
        <v>96.37</v>
      </c>
      <c r="S476" s="12" t="s">
        <v>2052</v>
      </c>
    </row>
    <row r="477" ht="14.25" customHeight="1" spans="1:19">
      <c r="A477" s="10" t="s">
        <v>3462</v>
      </c>
      <c r="B477" s="11" t="s">
        <v>3450</v>
      </c>
      <c r="C477" s="11" t="s">
        <v>3359</v>
      </c>
      <c r="D477" s="12">
        <v>171.08</v>
      </c>
      <c r="E477" s="12">
        <v>171.08</v>
      </c>
      <c r="F477" s="12">
        <v>0</v>
      </c>
      <c r="G477" s="12">
        <v>0</v>
      </c>
      <c r="H477" s="12">
        <v>178.96</v>
      </c>
      <c r="I477" s="12">
        <v>130.23</v>
      </c>
      <c r="J477" s="12">
        <v>48.73</v>
      </c>
      <c r="K477" s="12">
        <v>0</v>
      </c>
      <c r="L477" s="12">
        <v>178.96</v>
      </c>
      <c r="M477" s="20">
        <v>1</v>
      </c>
      <c r="N477" s="20">
        <v>1</v>
      </c>
      <c r="O477" s="12">
        <v>100</v>
      </c>
      <c r="P477" s="21" t="s">
        <v>2569</v>
      </c>
      <c r="Q477" s="11" t="s">
        <v>2052</v>
      </c>
      <c r="R477" s="12">
        <v>100</v>
      </c>
      <c r="S477" s="12" t="s">
        <v>2052</v>
      </c>
    </row>
    <row r="478" ht="14.25" customHeight="1" spans="1:19">
      <c r="A478" s="10" t="s">
        <v>3463</v>
      </c>
      <c r="B478" s="11" t="s">
        <v>3450</v>
      </c>
      <c r="C478" s="11" t="s">
        <v>3345</v>
      </c>
      <c r="D478" s="12">
        <v>283.14</v>
      </c>
      <c r="E478" s="12">
        <v>283.14</v>
      </c>
      <c r="F478" s="12">
        <v>0</v>
      </c>
      <c r="G478" s="12">
        <v>0</v>
      </c>
      <c r="H478" s="12">
        <v>341.51</v>
      </c>
      <c r="I478" s="12">
        <v>248.6</v>
      </c>
      <c r="J478" s="12">
        <v>92.91</v>
      </c>
      <c r="K478" s="12">
        <v>0</v>
      </c>
      <c r="L478" s="12">
        <v>341.51</v>
      </c>
      <c r="M478" s="20">
        <v>1</v>
      </c>
      <c r="N478" s="20">
        <v>1</v>
      </c>
      <c r="O478" s="12">
        <v>100</v>
      </c>
      <c r="P478" s="21" t="s">
        <v>2585</v>
      </c>
      <c r="Q478" s="11" t="s">
        <v>2052</v>
      </c>
      <c r="R478" s="12">
        <v>100</v>
      </c>
      <c r="S478" s="12">
        <v>99.88</v>
      </c>
    </row>
    <row r="479" ht="14.25" customHeight="1" spans="1:19">
      <c r="A479" s="10" t="s">
        <v>3464</v>
      </c>
      <c r="B479" s="11" t="s">
        <v>3450</v>
      </c>
      <c r="C479" s="11" t="s">
        <v>3448</v>
      </c>
      <c r="D479" s="12">
        <v>0</v>
      </c>
      <c r="E479" s="12">
        <v>0</v>
      </c>
      <c r="F479" s="12">
        <v>0</v>
      </c>
      <c r="G479" s="12">
        <v>0</v>
      </c>
      <c r="H479" s="12">
        <v>90.24</v>
      </c>
      <c r="I479" s="12">
        <v>90.24</v>
      </c>
      <c r="J479" s="12">
        <v>0</v>
      </c>
      <c r="K479" s="12">
        <v>0</v>
      </c>
      <c r="L479" s="12">
        <v>90.24</v>
      </c>
      <c r="M479" s="20">
        <v>1</v>
      </c>
      <c r="N479" s="20">
        <v>1</v>
      </c>
      <c r="O479" s="12">
        <v>100</v>
      </c>
      <c r="P479" s="21" t="s">
        <v>2569</v>
      </c>
      <c r="Q479" s="11" t="s">
        <v>2052</v>
      </c>
      <c r="R479" s="12">
        <v>100</v>
      </c>
      <c r="S479" s="12" t="s">
        <v>2052</v>
      </c>
    </row>
    <row r="480" ht="14.25" customHeight="1" spans="1:19">
      <c r="A480" s="10" t="s">
        <v>3465</v>
      </c>
      <c r="B480" s="11" t="s">
        <v>3466</v>
      </c>
      <c r="C480" s="11" t="s">
        <v>3467</v>
      </c>
      <c r="D480" s="12">
        <v>5</v>
      </c>
      <c r="E480" s="12">
        <v>5</v>
      </c>
      <c r="F480" s="12">
        <v>0</v>
      </c>
      <c r="G480" s="12">
        <v>0</v>
      </c>
      <c r="H480" s="12">
        <v>3.79</v>
      </c>
      <c r="I480" s="12">
        <v>3.79</v>
      </c>
      <c r="J480" s="12">
        <v>0</v>
      </c>
      <c r="K480" s="12">
        <v>0</v>
      </c>
      <c r="L480" s="12">
        <v>3.79</v>
      </c>
      <c r="M480" s="20">
        <v>1</v>
      </c>
      <c r="N480" s="20">
        <v>0.97</v>
      </c>
      <c r="O480" s="12">
        <v>96.4</v>
      </c>
      <c r="P480" s="21" t="s">
        <v>2569</v>
      </c>
      <c r="Q480" s="11" t="s">
        <v>2052</v>
      </c>
      <c r="R480" s="12">
        <v>96.4</v>
      </c>
      <c r="S480" s="12" t="s">
        <v>2052</v>
      </c>
    </row>
    <row r="481" ht="14.25" customHeight="1" spans="1:19">
      <c r="A481" s="10" t="s">
        <v>3468</v>
      </c>
      <c r="B481" s="10" t="s">
        <v>3466</v>
      </c>
      <c r="C481" s="11" t="s">
        <v>3430</v>
      </c>
      <c r="D481" s="12">
        <v>363.63</v>
      </c>
      <c r="E481" s="12">
        <v>363.63</v>
      </c>
      <c r="F481" s="12">
        <v>0</v>
      </c>
      <c r="G481" s="12">
        <v>0</v>
      </c>
      <c r="H481" s="12">
        <v>363.63</v>
      </c>
      <c r="I481" s="12">
        <v>363.63</v>
      </c>
      <c r="J481" s="12">
        <v>0</v>
      </c>
      <c r="K481" s="12">
        <v>0</v>
      </c>
      <c r="L481" s="19">
        <v>363.63</v>
      </c>
      <c r="M481" s="20">
        <v>1</v>
      </c>
      <c r="N481" s="20">
        <v>1</v>
      </c>
      <c r="O481" s="12">
        <v>100</v>
      </c>
      <c r="P481" s="21" t="s">
        <v>2569</v>
      </c>
      <c r="Q481" s="11" t="s">
        <v>2052</v>
      </c>
      <c r="R481" s="12">
        <v>100</v>
      </c>
      <c r="S481" s="12" t="s">
        <v>2052</v>
      </c>
    </row>
    <row r="482" ht="14.25" customHeight="1" spans="1:19">
      <c r="A482" s="10" t="s">
        <v>3469</v>
      </c>
      <c r="B482" s="11" t="s">
        <v>3466</v>
      </c>
      <c r="C482" s="11" t="s">
        <v>3357</v>
      </c>
      <c r="D482" s="12">
        <v>60.46</v>
      </c>
      <c r="E482" s="12">
        <v>60.46</v>
      </c>
      <c r="F482" s="12">
        <v>0</v>
      </c>
      <c r="G482" s="12">
        <v>0</v>
      </c>
      <c r="H482" s="12">
        <v>60.46</v>
      </c>
      <c r="I482" s="12">
        <v>60.46</v>
      </c>
      <c r="J482" s="12">
        <v>0</v>
      </c>
      <c r="K482" s="12">
        <v>0</v>
      </c>
      <c r="L482" s="19">
        <v>60.46</v>
      </c>
      <c r="M482" s="20">
        <v>1</v>
      </c>
      <c r="N482" s="20">
        <v>1</v>
      </c>
      <c r="O482" s="12">
        <v>100</v>
      </c>
      <c r="P482" s="21" t="s">
        <v>2569</v>
      </c>
      <c r="Q482" s="11" t="s">
        <v>2052</v>
      </c>
      <c r="R482" s="12">
        <v>100</v>
      </c>
      <c r="S482" s="12" t="s">
        <v>2052</v>
      </c>
    </row>
    <row r="483" ht="14.25" customHeight="1" spans="1:19">
      <c r="A483" s="10" t="s">
        <v>3470</v>
      </c>
      <c r="B483" s="11" t="s">
        <v>3466</v>
      </c>
      <c r="C483" s="11" t="s">
        <v>3471</v>
      </c>
      <c r="D483" s="12">
        <v>4.9</v>
      </c>
      <c r="E483" s="12">
        <v>4.9</v>
      </c>
      <c r="F483" s="12">
        <v>0</v>
      </c>
      <c r="G483" s="12">
        <v>0</v>
      </c>
      <c r="H483" s="12">
        <v>4.9</v>
      </c>
      <c r="I483" s="12">
        <v>4.9</v>
      </c>
      <c r="J483" s="12">
        <v>0</v>
      </c>
      <c r="K483" s="12">
        <v>0</v>
      </c>
      <c r="L483" s="19">
        <v>4.9</v>
      </c>
      <c r="M483" s="20">
        <v>1</v>
      </c>
      <c r="N483" s="20">
        <v>1</v>
      </c>
      <c r="O483" s="12">
        <v>100</v>
      </c>
      <c r="P483" s="21" t="s">
        <v>2569</v>
      </c>
      <c r="Q483" s="11" t="s">
        <v>2052</v>
      </c>
      <c r="R483" s="12">
        <v>100</v>
      </c>
      <c r="S483" s="12" t="s">
        <v>2052</v>
      </c>
    </row>
    <row r="484" ht="14.25" customHeight="1" spans="1:19">
      <c r="A484" s="10" t="s">
        <v>3472</v>
      </c>
      <c r="B484" s="10" t="s">
        <v>3466</v>
      </c>
      <c r="C484" s="11" t="s">
        <v>3348</v>
      </c>
      <c r="D484" s="12">
        <v>16.06</v>
      </c>
      <c r="E484" s="12">
        <v>16.06</v>
      </c>
      <c r="F484" s="12">
        <v>0</v>
      </c>
      <c r="G484" s="12">
        <v>0</v>
      </c>
      <c r="H484" s="12">
        <v>16.06</v>
      </c>
      <c r="I484" s="12">
        <v>16.06</v>
      </c>
      <c r="J484" s="12">
        <v>0</v>
      </c>
      <c r="K484" s="12">
        <v>0</v>
      </c>
      <c r="L484" s="19">
        <v>16.06</v>
      </c>
      <c r="M484" s="20">
        <v>1</v>
      </c>
      <c r="N484" s="20">
        <v>1</v>
      </c>
      <c r="O484" s="12">
        <v>100</v>
      </c>
      <c r="P484" s="21" t="s">
        <v>2569</v>
      </c>
      <c r="Q484" s="11" t="s">
        <v>2052</v>
      </c>
      <c r="R484" s="12">
        <v>100</v>
      </c>
      <c r="S484" s="12" t="s">
        <v>2052</v>
      </c>
    </row>
    <row r="485" ht="14.25" customHeight="1" spans="1:19">
      <c r="A485" s="10" t="s">
        <v>3473</v>
      </c>
      <c r="B485" s="11" t="s">
        <v>3466</v>
      </c>
      <c r="C485" s="11" t="s">
        <v>3355</v>
      </c>
      <c r="D485" s="12">
        <v>730</v>
      </c>
      <c r="E485" s="12">
        <v>730</v>
      </c>
      <c r="F485" s="12">
        <v>0</v>
      </c>
      <c r="G485" s="12">
        <v>0</v>
      </c>
      <c r="H485" s="12">
        <v>540.56</v>
      </c>
      <c r="I485" s="12">
        <v>540.56</v>
      </c>
      <c r="J485" s="12">
        <v>0</v>
      </c>
      <c r="K485" s="12">
        <v>0</v>
      </c>
      <c r="L485" s="19">
        <v>540.56</v>
      </c>
      <c r="M485" s="20">
        <v>1</v>
      </c>
      <c r="N485" s="20">
        <v>0.9741</v>
      </c>
      <c r="O485" s="12">
        <v>97.41</v>
      </c>
      <c r="P485" s="21" t="s">
        <v>2569</v>
      </c>
      <c r="Q485" s="11" t="s">
        <v>2052</v>
      </c>
      <c r="R485" s="12">
        <v>97.41</v>
      </c>
      <c r="S485" s="12" t="s">
        <v>2052</v>
      </c>
    </row>
    <row r="486" ht="14.25" customHeight="1" spans="1:19">
      <c r="A486" s="10" t="s">
        <v>3474</v>
      </c>
      <c r="B486" s="11" t="s">
        <v>3466</v>
      </c>
      <c r="C486" s="11" t="s">
        <v>3475</v>
      </c>
      <c r="D486" s="12">
        <v>21</v>
      </c>
      <c r="E486" s="12">
        <v>21</v>
      </c>
      <c r="F486" s="12">
        <v>0</v>
      </c>
      <c r="G486" s="12">
        <v>0</v>
      </c>
      <c r="H486" s="12">
        <v>21</v>
      </c>
      <c r="I486" s="12">
        <v>21</v>
      </c>
      <c r="J486" s="12">
        <v>0</v>
      </c>
      <c r="K486" s="12">
        <v>0</v>
      </c>
      <c r="L486" s="19">
        <v>21</v>
      </c>
      <c r="M486" s="20">
        <v>1</v>
      </c>
      <c r="N486" s="20">
        <v>1</v>
      </c>
      <c r="O486" s="12">
        <v>100</v>
      </c>
      <c r="P486" s="21" t="s">
        <v>2569</v>
      </c>
      <c r="Q486" s="11" t="s">
        <v>2052</v>
      </c>
      <c r="R486" s="12">
        <v>100</v>
      </c>
      <c r="S486" s="12" t="s">
        <v>2052</v>
      </c>
    </row>
    <row r="487" ht="14.25" customHeight="1" spans="1:19">
      <c r="A487" s="10" t="s">
        <v>3476</v>
      </c>
      <c r="B487" s="11" t="s">
        <v>3466</v>
      </c>
      <c r="C487" s="10" t="s">
        <v>3361</v>
      </c>
      <c r="D487" s="13">
        <v>80</v>
      </c>
      <c r="E487" s="12">
        <v>80</v>
      </c>
      <c r="F487" s="12">
        <v>0</v>
      </c>
      <c r="G487" s="12">
        <v>0</v>
      </c>
      <c r="H487" s="12">
        <v>80</v>
      </c>
      <c r="I487" s="12">
        <v>80</v>
      </c>
      <c r="J487" s="12">
        <v>0</v>
      </c>
      <c r="K487" s="12">
        <v>0</v>
      </c>
      <c r="L487" s="19">
        <v>80</v>
      </c>
      <c r="M487" s="20">
        <v>1</v>
      </c>
      <c r="N487" s="20">
        <v>1</v>
      </c>
      <c r="O487" s="13">
        <v>100</v>
      </c>
      <c r="P487" s="21" t="s">
        <v>2569</v>
      </c>
      <c r="Q487" s="11" t="s">
        <v>2052</v>
      </c>
      <c r="R487" s="12">
        <v>100</v>
      </c>
      <c r="S487" s="12" t="s">
        <v>2052</v>
      </c>
    </row>
    <row r="488" ht="14.25" customHeight="1" spans="1:19">
      <c r="A488" s="10" t="s">
        <v>3477</v>
      </c>
      <c r="B488" s="11" t="s">
        <v>3466</v>
      </c>
      <c r="C488" s="11" t="s">
        <v>3432</v>
      </c>
      <c r="D488" s="12">
        <v>468</v>
      </c>
      <c r="E488" s="14">
        <v>468</v>
      </c>
      <c r="F488" s="12">
        <v>0</v>
      </c>
      <c r="G488" s="12">
        <v>0</v>
      </c>
      <c r="H488" s="12">
        <v>420.17</v>
      </c>
      <c r="I488" s="12">
        <v>420.17</v>
      </c>
      <c r="J488" s="12">
        <v>0</v>
      </c>
      <c r="K488" s="12">
        <v>0</v>
      </c>
      <c r="L488" s="19">
        <v>420.17</v>
      </c>
      <c r="M488" s="20">
        <v>1</v>
      </c>
      <c r="N488" s="22">
        <v>0.9886</v>
      </c>
      <c r="O488" s="12">
        <v>98.98</v>
      </c>
      <c r="P488" s="21" t="s">
        <v>2569</v>
      </c>
      <c r="Q488" s="12" t="s">
        <v>2052</v>
      </c>
      <c r="R488" s="12">
        <v>98.98</v>
      </c>
      <c r="S488" s="12" t="s">
        <v>2052</v>
      </c>
    </row>
    <row r="489" ht="14.25" customHeight="1" spans="1:19">
      <c r="A489" s="10" t="s">
        <v>3478</v>
      </c>
      <c r="B489" s="11" t="s">
        <v>3466</v>
      </c>
      <c r="C489" s="15" t="s">
        <v>2589</v>
      </c>
      <c r="D489" s="16">
        <v>2759.07</v>
      </c>
      <c r="E489" s="12">
        <v>2759.07</v>
      </c>
      <c r="F489" s="12">
        <v>0</v>
      </c>
      <c r="G489" s="12">
        <v>0</v>
      </c>
      <c r="H489" s="12">
        <v>2759.07</v>
      </c>
      <c r="I489" s="12">
        <v>2759.07</v>
      </c>
      <c r="J489" s="12">
        <v>0</v>
      </c>
      <c r="K489" s="12">
        <v>0</v>
      </c>
      <c r="L489" s="19">
        <v>2759.07</v>
      </c>
      <c r="M489" s="20">
        <v>1</v>
      </c>
      <c r="N489" s="20">
        <v>1</v>
      </c>
      <c r="O489" s="16">
        <v>100</v>
      </c>
      <c r="P489" s="21" t="s">
        <v>2585</v>
      </c>
      <c r="Q489" s="11" t="s">
        <v>2052</v>
      </c>
      <c r="R489" s="12">
        <v>100</v>
      </c>
      <c r="S489" s="12">
        <v>96.97</v>
      </c>
    </row>
    <row r="490" ht="14.25" customHeight="1" spans="1:19">
      <c r="A490" s="10" t="s">
        <v>3479</v>
      </c>
      <c r="B490" s="10" t="s">
        <v>3466</v>
      </c>
      <c r="C490" s="11" t="s">
        <v>3443</v>
      </c>
      <c r="D490" s="12">
        <v>322.56</v>
      </c>
      <c r="E490" s="12">
        <v>322.56</v>
      </c>
      <c r="F490" s="12">
        <v>0</v>
      </c>
      <c r="G490" s="12">
        <v>0</v>
      </c>
      <c r="H490" s="12">
        <v>310.92</v>
      </c>
      <c r="I490" s="12">
        <v>259.62</v>
      </c>
      <c r="J490" s="12">
        <v>51.3</v>
      </c>
      <c r="K490" s="12">
        <v>0</v>
      </c>
      <c r="L490" s="19">
        <v>310.92</v>
      </c>
      <c r="M490" s="20">
        <v>1</v>
      </c>
      <c r="N490" s="20">
        <v>0.9728</v>
      </c>
      <c r="O490" s="12">
        <v>98.52</v>
      </c>
      <c r="P490" s="21" t="s">
        <v>2569</v>
      </c>
      <c r="Q490" s="11" t="s">
        <v>2052</v>
      </c>
      <c r="R490" s="12">
        <v>98.52</v>
      </c>
      <c r="S490" s="12" t="s">
        <v>2052</v>
      </c>
    </row>
    <row r="491" ht="14.25" customHeight="1" spans="1:19">
      <c r="A491" s="10" t="s">
        <v>3480</v>
      </c>
      <c r="B491" s="11" t="s">
        <v>3466</v>
      </c>
      <c r="C491" s="11" t="s">
        <v>3438</v>
      </c>
      <c r="D491" s="12">
        <v>346.85</v>
      </c>
      <c r="E491" s="12">
        <v>346.85</v>
      </c>
      <c r="F491" s="12">
        <v>0</v>
      </c>
      <c r="G491" s="12">
        <v>0</v>
      </c>
      <c r="H491" s="12">
        <v>212.7</v>
      </c>
      <c r="I491" s="12">
        <v>212.7</v>
      </c>
      <c r="J491" s="12">
        <v>0</v>
      </c>
      <c r="K491" s="12">
        <v>0</v>
      </c>
      <c r="L491" s="19">
        <v>212.7</v>
      </c>
      <c r="M491" s="20">
        <v>1</v>
      </c>
      <c r="N491" s="20">
        <v>0.9025</v>
      </c>
      <c r="O491" s="12">
        <v>92.2</v>
      </c>
      <c r="P491" s="21" t="s">
        <v>2569</v>
      </c>
      <c r="Q491" s="12" t="s">
        <v>2052</v>
      </c>
      <c r="R491" s="12">
        <v>92.2</v>
      </c>
      <c r="S491" s="12" t="s">
        <v>2052</v>
      </c>
    </row>
    <row r="492" ht="14.25" customHeight="1" spans="1:19">
      <c r="A492" s="10" t="s">
        <v>3481</v>
      </c>
      <c r="B492" s="11" t="s">
        <v>3466</v>
      </c>
      <c r="C492" s="11" t="s">
        <v>3482</v>
      </c>
      <c r="D492" s="12">
        <v>0</v>
      </c>
      <c r="E492" s="12">
        <v>0</v>
      </c>
      <c r="F492" s="12">
        <v>0</v>
      </c>
      <c r="G492" s="12">
        <v>0</v>
      </c>
      <c r="H492" s="12">
        <v>9.69</v>
      </c>
      <c r="I492" s="12">
        <v>9.69</v>
      </c>
      <c r="J492" s="12">
        <v>0</v>
      </c>
      <c r="K492" s="12">
        <v>0</v>
      </c>
      <c r="L492" s="19">
        <v>9.69</v>
      </c>
      <c r="M492" s="20">
        <v>1</v>
      </c>
      <c r="N492" s="20">
        <v>0.9966</v>
      </c>
      <c r="O492" s="12">
        <v>99.69</v>
      </c>
      <c r="P492" s="21" t="s">
        <v>2569</v>
      </c>
      <c r="Q492" s="11" t="s">
        <v>2052</v>
      </c>
      <c r="R492" s="12">
        <v>99.69</v>
      </c>
      <c r="S492" s="12" t="s">
        <v>2052</v>
      </c>
    </row>
    <row r="493" ht="14.25" customHeight="1" spans="1:19">
      <c r="A493" s="10" t="s">
        <v>3483</v>
      </c>
      <c r="B493" s="11" t="s">
        <v>3466</v>
      </c>
      <c r="C493" s="11" t="s">
        <v>3484</v>
      </c>
      <c r="D493" s="12">
        <v>30</v>
      </c>
      <c r="E493" s="12">
        <v>30</v>
      </c>
      <c r="F493" s="12">
        <v>0</v>
      </c>
      <c r="G493" s="12">
        <v>0</v>
      </c>
      <c r="H493" s="12">
        <v>14.78</v>
      </c>
      <c r="I493" s="12">
        <v>14.78</v>
      </c>
      <c r="J493" s="12">
        <v>0</v>
      </c>
      <c r="K493" s="12">
        <v>0</v>
      </c>
      <c r="L493" s="12">
        <v>14.78</v>
      </c>
      <c r="M493" s="20">
        <v>1</v>
      </c>
      <c r="N493" s="20">
        <v>0.9116</v>
      </c>
      <c r="O493" s="12">
        <v>86.85</v>
      </c>
      <c r="P493" s="21" t="s">
        <v>2569</v>
      </c>
      <c r="Q493" s="11" t="s">
        <v>2052</v>
      </c>
      <c r="R493" s="12">
        <v>86.85</v>
      </c>
      <c r="S493" s="12" t="s">
        <v>2052</v>
      </c>
    </row>
    <row r="494" ht="14.25" customHeight="1" spans="1:19">
      <c r="A494" s="10" t="s">
        <v>3485</v>
      </c>
      <c r="B494" s="11" t="s">
        <v>3466</v>
      </c>
      <c r="C494" s="11" t="s">
        <v>3486</v>
      </c>
      <c r="D494" s="12">
        <v>0</v>
      </c>
      <c r="E494" s="12">
        <v>0</v>
      </c>
      <c r="F494" s="12">
        <v>0</v>
      </c>
      <c r="G494" s="12">
        <v>0</v>
      </c>
      <c r="H494" s="12">
        <v>31.08</v>
      </c>
      <c r="I494" s="12">
        <v>31.08</v>
      </c>
      <c r="J494" s="12">
        <v>0</v>
      </c>
      <c r="K494" s="12">
        <v>0</v>
      </c>
      <c r="L494" s="12">
        <v>31.08</v>
      </c>
      <c r="M494" s="20">
        <v>1</v>
      </c>
      <c r="N494" s="20">
        <v>1</v>
      </c>
      <c r="O494" s="12">
        <v>100</v>
      </c>
      <c r="P494" s="21" t="s">
        <v>2569</v>
      </c>
      <c r="Q494" s="11" t="s">
        <v>2052</v>
      </c>
      <c r="R494" s="12">
        <v>100</v>
      </c>
      <c r="S494" s="12" t="s">
        <v>2052</v>
      </c>
    </row>
    <row r="495" ht="14.25" customHeight="1" spans="1:19">
      <c r="A495" s="10" t="s">
        <v>3487</v>
      </c>
      <c r="B495" s="11" t="s">
        <v>3466</v>
      </c>
      <c r="C495" s="11" t="s">
        <v>3448</v>
      </c>
      <c r="D495" s="12">
        <v>0</v>
      </c>
      <c r="E495" s="12">
        <v>0</v>
      </c>
      <c r="F495" s="12">
        <v>0</v>
      </c>
      <c r="G495" s="12">
        <v>0</v>
      </c>
      <c r="H495" s="12">
        <v>129.64</v>
      </c>
      <c r="I495" s="12">
        <v>129.64</v>
      </c>
      <c r="J495" s="12">
        <v>0</v>
      </c>
      <c r="K495" s="12">
        <v>0</v>
      </c>
      <c r="L495" s="12">
        <v>129.64</v>
      </c>
      <c r="M495" s="20">
        <v>1</v>
      </c>
      <c r="N495" s="20">
        <v>1</v>
      </c>
      <c r="O495" s="12">
        <v>100</v>
      </c>
      <c r="P495" s="21" t="s">
        <v>2569</v>
      </c>
      <c r="Q495" s="11" t="s">
        <v>2052</v>
      </c>
      <c r="R495" s="12">
        <v>100</v>
      </c>
      <c r="S495" s="12" t="s">
        <v>2052</v>
      </c>
    </row>
    <row r="496" ht="14.25" customHeight="1" spans="1:19">
      <c r="A496" s="10" t="s">
        <v>3488</v>
      </c>
      <c r="B496" s="10" t="s">
        <v>3466</v>
      </c>
      <c r="C496" s="11" t="s">
        <v>3345</v>
      </c>
      <c r="D496" s="12">
        <v>403.92</v>
      </c>
      <c r="E496" s="12">
        <v>403.92</v>
      </c>
      <c r="F496" s="12">
        <v>0</v>
      </c>
      <c r="G496" s="12">
        <v>0</v>
      </c>
      <c r="H496" s="12">
        <v>202.94</v>
      </c>
      <c r="I496" s="12">
        <v>202.94</v>
      </c>
      <c r="J496" s="12">
        <v>0</v>
      </c>
      <c r="K496" s="12">
        <v>0</v>
      </c>
      <c r="L496" s="12">
        <v>202.94</v>
      </c>
      <c r="M496" s="20">
        <v>1</v>
      </c>
      <c r="N496" s="20">
        <v>0.9289</v>
      </c>
      <c r="O496" s="12">
        <v>95.03</v>
      </c>
      <c r="P496" s="21" t="s">
        <v>2569</v>
      </c>
      <c r="Q496" s="11" t="s">
        <v>2052</v>
      </c>
      <c r="R496" s="12">
        <v>95.03</v>
      </c>
      <c r="S496" s="12" t="s">
        <v>2052</v>
      </c>
    </row>
    <row r="497" ht="14.25" customHeight="1" spans="1:19">
      <c r="A497" s="10" t="s">
        <v>3489</v>
      </c>
      <c r="B497" s="11" t="s">
        <v>3466</v>
      </c>
      <c r="C497" s="11" t="s">
        <v>3120</v>
      </c>
      <c r="D497" s="12">
        <v>1</v>
      </c>
      <c r="E497" s="12">
        <v>1</v>
      </c>
      <c r="F497" s="12">
        <v>0</v>
      </c>
      <c r="G497" s="12">
        <v>0</v>
      </c>
      <c r="H497" s="12">
        <v>1</v>
      </c>
      <c r="I497" s="12">
        <v>1</v>
      </c>
      <c r="J497" s="12">
        <v>0</v>
      </c>
      <c r="K497" s="12">
        <v>0</v>
      </c>
      <c r="L497" s="12">
        <v>1</v>
      </c>
      <c r="M497" s="20">
        <v>1</v>
      </c>
      <c r="N497" s="20">
        <v>1</v>
      </c>
      <c r="O497" s="12">
        <v>100</v>
      </c>
      <c r="P497" s="21" t="s">
        <v>2569</v>
      </c>
      <c r="Q497" s="11" t="s">
        <v>2052</v>
      </c>
      <c r="R497" s="12">
        <v>100</v>
      </c>
      <c r="S497" s="12" t="s">
        <v>2052</v>
      </c>
    </row>
    <row r="498" ht="14.25" customHeight="1" spans="1:19">
      <c r="A498" s="10" t="s">
        <v>3490</v>
      </c>
      <c r="B498" s="11" t="s">
        <v>3466</v>
      </c>
      <c r="C498" s="11" t="s">
        <v>3353</v>
      </c>
      <c r="D498" s="12">
        <v>83.83</v>
      </c>
      <c r="E498" s="12">
        <v>83.83</v>
      </c>
      <c r="F498" s="12">
        <v>0</v>
      </c>
      <c r="G498" s="12">
        <v>0</v>
      </c>
      <c r="H498" s="12">
        <v>80.66</v>
      </c>
      <c r="I498" s="12">
        <v>80.66</v>
      </c>
      <c r="J498" s="12">
        <v>0</v>
      </c>
      <c r="K498" s="12">
        <v>0</v>
      </c>
      <c r="L498" s="12">
        <v>80.66</v>
      </c>
      <c r="M498" s="20">
        <v>1</v>
      </c>
      <c r="N498" s="20">
        <v>0.9946</v>
      </c>
      <c r="O498" s="12">
        <v>99.24</v>
      </c>
      <c r="P498" s="21" t="s">
        <v>2569</v>
      </c>
      <c r="Q498" s="11" t="s">
        <v>2052</v>
      </c>
      <c r="R498" s="12">
        <v>99.24</v>
      </c>
      <c r="S498" s="12" t="s">
        <v>2052</v>
      </c>
    </row>
    <row r="499" ht="14.25" customHeight="1" spans="1:19">
      <c r="A499" s="10" t="s">
        <v>3491</v>
      </c>
      <c r="B499" s="10" t="s">
        <v>3492</v>
      </c>
      <c r="C499" s="11" t="s">
        <v>3493</v>
      </c>
      <c r="D499" s="12">
        <v>0</v>
      </c>
      <c r="E499" s="12">
        <v>0</v>
      </c>
      <c r="F499" s="12">
        <v>0</v>
      </c>
      <c r="G499" s="12">
        <v>0</v>
      </c>
      <c r="H499" s="12">
        <v>50</v>
      </c>
      <c r="I499" s="12">
        <v>50</v>
      </c>
      <c r="J499" s="12">
        <v>0</v>
      </c>
      <c r="K499" s="12">
        <v>0</v>
      </c>
      <c r="L499" s="12">
        <v>50</v>
      </c>
      <c r="M499" s="20">
        <v>1</v>
      </c>
      <c r="N499" s="20">
        <v>1</v>
      </c>
      <c r="O499" s="12">
        <v>100</v>
      </c>
      <c r="P499" s="21" t="s">
        <v>2569</v>
      </c>
      <c r="Q499" s="11" t="s">
        <v>2052</v>
      </c>
      <c r="R499" s="12">
        <v>100</v>
      </c>
      <c r="S499" s="12" t="s">
        <v>2052</v>
      </c>
    </row>
    <row r="500" ht="14.25" customHeight="1" spans="1:19">
      <c r="A500" s="10" t="s">
        <v>3494</v>
      </c>
      <c r="B500" s="11" t="s">
        <v>3492</v>
      </c>
      <c r="C500" s="11" t="s">
        <v>3495</v>
      </c>
      <c r="D500" s="12">
        <v>0</v>
      </c>
      <c r="E500" s="12">
        <v>0</v>
      </c>
      <c r="F500" s="12">
        <v>0</v>
      </c>
      <c r="G500" s="12">
        <v>0</v>
      </c>
      <c r="H500" s="12">
        <v>13.43</v>
      </c>
      <c r="I500" s="12">
        <v>13.43</v>
      </c>
      <c r="J500" s="12">
        <v>0</v>
      </c>
      <c r="K500" s="12">
        <v>0</v>
      </c>
      <c r="L500" s="12">
        <v>13.43</v>
      </c>
      <c r="M500" s="20">
        <v>1</v>
      </c>
      <c r="N500" s="20">
        <v>0.9488</v>
      </c>
      <c r="O500" s="12">
        <v>94.9</v>
      </c>
      <c r="P500" s="21" t="s">
        <v>2569</v>
      </c>
      <c r="Q500" s="11" t="s">
        <v>2052</v>
      </c>
      <c r="R500" s="12">
        <v>94.9</v>
      </c>
      <c r="S500" s="12" t="s">
        <v>2052</v>
      </c>
    </row>
    <row r="501" ht="14.25" customHeight="1" spans="1:19">
      <c r="A501" s="10" t="s">
        <v>3496</v>
      </c>
      <c r="B501" s="11" t="s">
        <v>3492</v>
      </c>
      <c r="C501" s="11" t="s">
        <v>3359</v>
      </c>
      <c r="D501" s="12">
        <v>207.88</v>
      </c>
      <c r="E501" s="12">
        <v>207.88</v>
      </c>
      <c r="F501" s="12">
        <v>0</v>
      </c>
      <c r="G501" s="12">
        <v>0</v>
      </c>
      <c r="H501" s="12">
        <v>167.22</v>
      </c>
      <c r="I501" s="12">
        <v>167.22</v>
      </c>
      <c r="J501" s="12">
        <v>0</v>
      </c>
      <c r="K501" s="12">
        <v>0</v>
      </c>
      <c r="L501" s="12">
        <v>167.22</v>
      </c>
      <c r="M501" s="20">
        <v>1</v>
      </c>
      <c r="N501" s="20">
        <v>0.9435</v>
      </c>
      <c r="O501" s="12">
        <v>93.09</v>
      </c>
      <c r="P501" s="21" t="s">
        <v>2569</v>
      </c>
      <c r="Q501" s="11" t="s">
        <v>2052</v>
      </c>
      <c r="R501" s="12">
        <v>93.09</v>
      </c>
      <c r="S501" s="12" t="s">
        <v>2052</v>
      </c>
    </row>
    <row r="502" ht="14.25" customHeight="1" spans="1:19">
      <c r="A502" s="10" t="s">
        <v>3497</v>
      </c>
      <c r="B502" s="11" t="s">
        <v>3492</v>
      </c>
      <c r="C502" s="10" t="s">
        <v>3345</v>
      </c>
      <c r="D502" s="13">
        <v>386.89</v>
      </c>
      <c r="E502" s="12">
        <v>386.89</v>
      </c>
      <c r="F502" s="12">
        <v>0</v>
      </c>
      <c r="G502" s="12">
        <v>0</v>
      </c>
      <c r="H502" s="12">
        <v>226.74</v>
      </c>
      <c r="I502" s="12">
        <v>116.98</v>
      </c>
      <c r="J502" s="12">
        <v>109.76</v>
      </c>
      <c r="K502" s="12">
        <v>0</v>
      </c>
      <c r="L502" s="19">
        <v>226.74</v>
      </c>
      <c r="M502" s="20">
        <v>1</v>
      </c>
      <c r="N502" s="20">
        <v>0.9266</v>
      </c>
      <c r="O502" s="13">
        <v>90.22</v>
      </c>
      <c r="P502" s="21" t="s">
        <v>2585</v>
      </c>
      <c r="Q502" s="11" t="s">
        <v>2052</v>
      </c>
      <c r="R502" s="12">
        <v>90.22</v>
      </c>
      <c r="S502" s="12">
        <v>96</v>
      </c>
    </row>
    <row r="503" ht="14.25" customHeight="1" spans="1:19">
      <c r="A503" s="10" t="s">
        <v>3498</v>
      </c>
      <c r="B503" s="11" t="s">
        <v>3492</v>
      </c>
      <c r="C503" s="11" t="s">
        <v>3499</v>
      </c>
      <c r="D503" s="12">
        <v>520</v>
      </c>
      <c r="E503" s="14">
        <v>520</v>
      </c>
      <c r="F503" s="12">
        <v>0</v>
      </c>
      <c r="G503" s="12">
        <v>0</v>
      </c>
      <c r="H503" s="12">
        <v>520</v>
      </c>
      <c r="I503" s="12">
        <v>520</v>
      </c>
      <c r="J503" s="12">
        <v>0</v>
      </c>
      <c r="K503" s="12">
        <v>0</v>
      </c>
      <c r="L503" s="19">
        <v>520</v>
      </c>
      <c r="M503" s="20">
        <v>1</v>
      </c>
      <c r="N503" s="22">
        <v>1</v>
      </c>
      <c r="O503" s="12">
        <v>100</v>
      </c>
      <c r="P503" s="21" t="s">
        <v>2569</v>
      </c>
      <c r="Q503" s="12" t="s">
        <v>2052</v>
      </c>
      <c r="R503" s="12">
        <v>100</v>
      </c>
      <c r="S503" s="12" t="s">
        <v>2052</v>
      </c>
    </row>
    <row r="504" ht="14.25" customHeight="1" spans="1:19">
      <c r="A504" s="10" t="s">
        <v>3500</v>
      </c>
      <c r="B504" s="11" t="s">
        <v>3492</v>
      </c>
      <c r="C504" s="15" t="s">
        <v>3443</v>
      </c>
      <c r="D504" s="16">
        <v>218.4</v>
      </c>
      <c r="E504" s="12">
        <v>218.4</v>
      </c>
      <c r="F504" s="12">
        <v>0</v>
      </c>
      <c r="G504" s="12">
        <v>0</v>
      </c>
      <c r="H504" s="12">
        <v>134.39</v>
      </c>
      <c r="I504" s="12">
        <v>134.39</v>
      </c>
      <c r="J504" s="12">
        <v>0</v>
      </c>
      <c r="K504" s="12">
        <v>0</v>
      </c>
      <c r="L504" s="19">
        <v>134.39</v>
      </c>
      <c r="M504" s="20">
        <v>1</v>
      </c>
      <c r="N504" s="20">
        <v>0.8583</v>
      </c>
      <c r="O504" s="16">
        <v>87.16</v>
      </c>
      <c r="P504" s="21" t="s">
        <v>2569</v>
      </c>
      <c r="Q504" s="11" t="s">
        <v>2052</v>
      </c>
      <c r="R504" s="12">
        <v>87.16</v>
      </c>
      <c r="S504" s="12" t="s">
        <v>2052</v>
      </c>
    </row>
    <row r="505" ht="14.25" customHeight="1" spans="1:19">
      <c r="A505" s="10" t="s">
        <v>3501</v>
      </c>
      <c r="B505" s="10" t="s">
        <v>3492</v>
      </c>
      <c r="C505" s="11" t="s">
        <v>3432</v>
      </c>
      <c r="D505" s="12">
        <v>84.24</v>
      </c>
      <c r="E505" s="12">
        <v>84.24</v>
      </c>
      <c r="F505" s="12">
        <v>0</v>
      </c>
      <c r="G505" s="12">
        <v>0</v>
      </c>
      <c r="H505" s="12">
        <v>56.16</v>
      </c>
      <c r="I505" s="12">
        <v>56.16</v>
      </c>
      <c r="J505" s="12">
        <v>0</v>
      </c>
      <c r="K505" s="12">
        <v>0</v>
      </c>
      <c r="L505" s="19">
        <v>56.16</v>
      </c>
      <c r="M505" s="20">
        <v>1</v>
      </c>
      <c r="N505" s="20">
        <v>0.8708</v>
      </c>
      <c r="O505" s="12">
        <v>88.66</v>
      </c>
      <c r="P505" s="21" t="s">
        <v>2569</v>
      </c>
      <c r="Q505" s="11" t="s">
        <v>2052</v>
      </c>
      <c r="R505" s="12">
        <v>88.66</v>
      </c>
      <c r="S505" s="12" t="s">
        <v>2052</v>
      </c>
    </row>
    <row r="506" ht="14.25" customHeight="1" spans="1:19">
      <c r="A506" s="10" t="s">
        <v>3502</v>
      </c>
      <c r="B506" s="11" t="s">
        <v>3492</v>
      </c>
      <c r="C506" s="11" t="s">
        <v>3357</v>
      </c>
      <c r="D506" s="12">
        <v>14.17</v>
      </c>
      <c r="E506" s="12">
        <v>14.17</v>
      </c>
      <c r="F506" s="12">
        <v>0</v>
      </c>
      <c r="G506" s="12">
        <v>0</v>
      </c>
      <c r="H506" s="12">
        <v>9.45</v>
      </c>
      <c r="I506" s="12">
        <v>9.45</v>
      </c>
      <c r="J506" s="12">
        <v>0</v>
      </c>
      <c r="K506" s="12">
        <v>0</v>
      </c>
      <c r="L506" s="19">
        <v>9.45</v>
      </c>
      <c r="M506" s="20">
        <v>1</v>
      </c>
      <c r="N506" s="20">
        <v>0.9857</v>
      </c>
      <c r="O506" s="12">
        <v>98</v>
      </c>
      <c r="P506" s="21" t="s">
        <v>2569</v>
      </c>
      <c r="Q506" s="12" t="s">
        <v>2052</v>
      </c>
      <c r="R506" s="12">
        <v>98</v>
      </c>
      <c r="S506" s="12" t="s">
        <v>2052</v>
      </c>
    </row>
    <row r="507" ht="14.25" customHeight="1" spans="1:19">
      <c r="A507" s="10" t="s">
        <v>3503</v>
      </c>
      <c r="B507" s="11" t="s">
        <v>3492</v>
      </c>
      <c r="C507" s="11" t="s">
        <v>2589</v>
      </c>
      <c r="D507" s="12">
        <v>2053.36</v>
      </c>
      <c r="E507" s="12">
        <v>2053.36</v>
      </c>
      <c r="F507" s="12">
        <v>0</v>
      </c>
      <c r="G507" s="12">
        <v>0</v>
      </c>
      <c r="H507" s="12">
        <v>2053.36</v>
      </c>
      <c r="I507" s="12">
        <v>2053.36</v>
      </c>
      <c r="J507" s="12">
        <v>0</v>
      </c>
      <c r="K507" s="12">
        <v>0</v>
      </c>
      <c r="L507" s="12">
        <v>2053.36</v>
      </c>
      <c r="M507" s="20">
        <v>1</v>
      </c>
      <c r="N507" s="20">
        <v>1</v>
      </c>
      <c r="O507" s="12">
        <v>100</v>
      </c>
      <c r="P507" s="21" t="s">
        <v>2569</v>
      </c>
      <c r="Q507" s="11" t="s">
        <v>2052</v>
      </c>
      <c r="R507" s="12">
        <v>100</v>
      </c>
      <c r="S507" s="12" t="s">
        <v>2052</v>
      </c>
    </row>
    <row r="508" ht="14.25" customHeight="1" spans="1:19">
      <c r="A508" s="10" t="s">
        <v>3504</v>
      </c>
      <c r="B508" s="11" t="s">
        <v>3492</v>
      </c>
      <c r="C508" s="11" t="s">
        <v>3505</v>
      </c>
      <c r="D508" s="12">
        <v>87.36</v>
      </c>
      <c r="E508" s="12">
        <v>87.36</v>
      </c>
      <c r="F508" s="12">
        <v>0</v>
      </c>
      <c r="G508" s="12">
        <v>0</v>
      </c>
      <c r="H508" s="12">
        <v>87.36</v>
      </c>
      <c r="I508" s="12">
        <v>87.36</v>
      </c>
      <c r="J508" s="12">
        <v>0</v>
      </c>
      <c r="K508" s="12">
        <v>0</v>
      </c>
      <c r="L508" s="12">
        <v>87.36</v>
      </c>
      <c r="M508" s="20">
        <v>1</v>
      </c>
      <c r="N508" s="20">
        <v>1</v>
      </c>
      <c r="O508" s="12">
        <v>100</v>
      </c>
      <c r="P508" s="21" t="s">
        <v>2569</v>
      </c>
      <c r="Q508" s="11" t="s">
        <v>2052</v>
      </c>
      <c r="R508" s="12">
        <v>100</v>
      </c>
      <c r="S508" s="12" t="s">
        <v>2052</v>
      </c>
    </row>
    <row r="509" ht="14.25" customHeight="1" spans="1:19">
      <c r="A509" s="10" t="s">
        <v>3506</v>
      </c>
      <c r="B509" s="11" t="s">
        <v>3492</v>
      </c>
      <c r="C509" s="11" t="s">
        <v>3353</v>
      </c>
      <c r="D509" s="12">
        <v>47.55</v>
      </c>
      <c r="E509" s="12">
        <v>47.55</v>
      </c>
      <c r="F509" s="12">
        <v>0</v>
      </c>
      <c r="G509" s="12">
        <v>0</v>
      </c>
      <c r="H509" s="12">
        <v>44.05</v>
      </c>
      <c r="I509" s="12">
        <v>44.05</v>
      </c>
      <c r="J509" s="12">
        <v>0</v>
      </c>
      <c r="K509" s="12">
        <v>0</v>
      </c>
      <c r="L509" s="12">
        <v>44.05</v>
      </c>
      <c r="M509" s="20">
        <v>1</v>
      </c>
      <c r="N509" s="20">
        <v>0.9895</v>
      </c>
      <c r="O509" s="12">
        <v>98.89</v>
      </c>
      <c r="P509" s="21" t="s">
        <v>2569</v>
      </c>
      <c r="Q509" s="11" t="s">
        <v>2052</v>
      </c>
      <c r="R509" s="12">
        <v>98.89</v>
      </c>
      <c r="S509" s="12" t="s">
        <v>2052</v>
      </c>
    </row>
    <row r="510" ht="14.25" customHeight="1" spans="1:19">
      <c r="A510" s="10" t="s">
        <v>3507</v>
      </c>
      <c r="B510" s="11" t="s">
        <v>3492</v>
      </c>
      <c r="C510" s="11" t="s">
        <v>3436</v>
      </c>
      <c r="D510" s="12">
        <v>0.76</v>
      </c>
      <c r="E510" s="12">
        <v>0.76</v>
      </c>
      <c r="F510" s="12">
        <v>0</v>
      </c>
      <c r="G510" s="12">
        <v>0</v>
      </c>
      <c r="H510" s="12">
        <v>0.76</v>
      </c>
      <c r="I510" s="12">
        <v>0.76</v>
      </c>
      <c r="J510" s="12">
        <v>0</v>
      </c>
      <c r="K510" s="12">
        <v>0</v>
      </c>
      <c r="L510" s="12">
        <v>0.76</v>
      </c>
      <c r="M510" s="20">
        <v>1</v>
      </c>
      <c r="N510" s="20">
        <v>1</v>
      </c>
      <c r="O510" s="12">
        <v>100</v>
      </c>
      <c r="P510" s="21" t="s">
        <v>2569</v>
      </c>
      <c r="Q510" s="11" t="s">
        <v>2052</v>
      </c>
      <c r="R510" s="12">
        <v>100</v>
      </c>
      <c r="S510" s="12" t="s">
        <v>2052</v>
      </c>
    </row>
    <row r="511" ht="14.25" customHeight="1" spans="1:19">
      <c r="A511" s="10" t="s">
        <v>3508</v>
      </c>
      <c r="B511" s="10" t="s">
        <v>3492</v>
      </c>
      <c r="C511" s="11" t="s">
        <v>3348</v>
      </c>
      <c r="D511" s="12">
        <v>10.3</v>
      </c>
      <c r="E511" s="12">
        <v>10.3</v>
      </c>
      <c r="F511" s="12">
        <v>0</v>
      </c>
      <c r="G511" s="12">
        <v>0</v>
      </c>
      <c r="H511" s="12">
        <v>8.58</v>
      </c>
      <c r="I511" s="12">
        <v>8.58</v>
      </c>
      <c r="J511" s="12">
        <v>0</v>
      </c>
      <c r="K511" s="12">
        <v>0</v>
      </c>
      <c r="L511" s="12">
        <v>8.58</v>
      </c>
      <c r="M511" s="20">
        <v>1</v>
      </c>
      <c r="N511" s="20">
        <v>0.9761</v>
      </c>
      <c r="O511" s="12">
        <v>96.65</v>
      </c>
      <c r="P511" s="21" t="s">
        <v>2569</v>
      </c>
      <c r="Q511" s="11" t="s">
        <v>2052</v>
      </c>
      <c r="R511" s="12">
        <v>96.65</v>
      </c>
      <c r="S511" s="12" t="s">
        <v>2052</v>
      </c>
    </row>
    <row r="512" ht="14.25" customHeight="1" spans="1:19">
      <c r="A512" s="10" t="s">
        <v>3509</v>
      </c>
      <c r="B512" s="11" t="s">
        <v>3492</v>
      </c>
      <c r="C512" s="11" t="s">
        <v>2635</v>
      </c>
      <c r="D512" s="12">
        <v>20</v>
      </c>
      <c r="E512" s="12">
        <v>20</v>
      </c>
      <c r="F512" s="12">
        <v>0</v>
      </c>
      <c r="G512" s="12">
        <v>0</v>
      </c>
      <c r="H512" s="12">
        <v>19.86</v>
      </c>
      <c r="I512" s="12">
        <v>19.63</v>
      </c>
      <c r="J512" s="12">
        <v>0.23</v>
      </c>
      <c r="K512" s="12">
        <v>0</v>
      </c>
      <c r="L512" s="12">
        <v>19.86</v>
      </c>
      <c r="M512" s="20">
        <v>1</v>
      </c>
      <c r="N512" s="20">
        <v>0.999</v>
      </c>
      <c r="O512" s="12">
        <v>99.86</v>
      </c>
      <c r="P512" s="21" t="s">
        <v>2569</v>
      </c>
      <c r="Q512" s="11" t="s">
        <v>2052</v>
      </c>
      <c r="R512" s="12">
        <v>99.86</v>
      </c>
      <c r="S512" s="12" t="s">
        <v>2052</v>
      </c>
    </row>
    <row r="513" ht="14.25" customHeight="1" spans="1:19">
      <c r="A513" s="10" t="s">
        <v>3510</v>
      </c>
      <c r="B513" s="11" t="s">
        <v>3492</v>
      </c>
      <c r="C513" s="11" t="s">
        <v>3355</v>
      </c>
      <c r="D513" s="12">
        <v>490</v>
      </c>
      <c r="E513" s="12">
        <v>490</v>
      </c>
      <c r="F513" s="12">
        <v>0</v>
      </c>
      <c r="G513" s="12">
        <v>0</v>
      </c>
      <c r="H513" s="12">
        <v>319.22</v>
      </c>
      <c r="I513" s="12">
        <v>319.22</v>
      </c>
      <c r="J513" s="12">
        <v>0</v>
      </c>
      <c r="K513" s="12">
        <v>0</v>
      </c>
      <c r="L513" s="12">
        <v>319.22</v>
      </c>
      <c r="M513" s="20">
        <v>1</v>
      </c>
      <c r="N513" s="20">
        <v>0.9564</v>
      </c>
      <c r="O513" s="12">
        <v>96.51</v>
      </c>
      <c r="P513" s="21" t="s">
        <v>2585</v>
      </c>
      <c r="Q513" s="11" t="s">
        <v>2052</v>
      </c>
      <c r="R513" s="12">
        <v>96.51</v>
      </c>
      <c r="S513" s="12">
        <v>92.56</v>
      </c>
    </row>
    <row r="514" ht="14.25" customHeight="1" spans="1:19">
      <c r="A514" s="10" t="s">
        <v>3511</v>
      </c>
      <c r="B514" s="10" t="s">
        <v>3492</v>
      </c>
      <c r="C514" s="11" t="s">
        <v>3512</v>
      </c>
      <c r="D514" s="12">
        <v>0</v>
      </c>
      <c r="E514" s="12">
        <v>0</v>
      </c>
      <c r="F514" s="12">
        <v>0</v>
      </c>
      <c r="G514" s="12">
        <v>0</v>
      </c>
      <c r="H514" s="12">
        <v>60</v>
      </c>
      <c r="I514" s="12">
        <v>60</v>
      </c>
      <c r="J514" s="12">
        <v>0</v>
      </c>
      <c r="K514" s="12">
        <v>0</v>
      </c>
      <c r="L514" s="12">
        <v>60</v>
      </c>
      <c r="M514" s="20">
        <v>1</v>
      </c>
      <c r="N514" s="20">
        <v>1</v>
      </c>
      <c r="O514" s="12">
        <v>100</v>
      </c>
      <c r="P514" s="21" t="s">
        <v>2569</v>
      </c>
      <c r="Q514" s="11" t="s">
        <v>2052</v>
      </c>
      <c r="R514" s="12">
        <v>100</v>
      </c>
      <c r="S514" s="12" t="s">
        <v>2052</v>
      </c>
    </row>
    <row r="515" ht="14.25" customHeight="1" spans="1:19">
      <c r="A515" s="10" t="s">
        <v>3513</v>
      </c>
      <c r="B515" s="11" t="s">
        <v>3514</v>
      </c>
      <c r="C515" s="11" t="s">
        <v>3515</v>
      </c>
      <c r="D515" s="12">
        <v>25</v>
      </c>
      <c r="E515" s="12">
        <v>25</v>
      </c>
      <c r="F515" s="12">
        <v>0</v>
      </c>
      <c r="G515" s="12">
        <v>0</v>
      </c>
      <c r="H515" s="12">
        <v>25</v>
      </c>
      <c r="I515" s="12">
        <v>25</v>
      </c>
      <c r="J515" s="12">
        <v>0</v>
      </c>
      <c r="K515" s="12">
        <v>0</v>
      </c>
      <c r="L515" s="12">
        <v>25</v>
      </c>
      <c r="M515" s="20">
        <v>1</v>
      </c>
      <c r="N515" s="20">
        <v>1</v>
      </c>
      <c r="O515" s="12">
        <v>100</v>
      </c>
      <c r="P515" s="21" t="s">
        <v>2569</v>
      </c>
      <c r="Q515" s="11" t="s">
        <v>2052</v>
      </c>
      <c r="R515" s="12">
        <v>100</v>
      </c>
      <c r="S515" s="12" t="s">
        <v>2052</v>
      </c>
    </row>
    <row r="516" ht="14.25" customHeight="1" spans="1:19">
      <c r="A516" s="10" t="s">
        <v>3516</v>
      </c>
      <c r="B516" s="11" t="s">
        <v>3514</v>
      </c>
      <c r="C516" s="11" t="s">
        <v>2635</v>
      </c>
      <c r="D516" s="12">
        <v>30</v>
      </c>
      <c r="E516" s="12">
        <v>30</v>
      </c>
      <c r="F516" s="12">
        <v>0</v>
      </c>
      <c r="G516" s="12">
        <v>0</v>
      </c>
      <c r="H516" s="12">
        <v>29.62</v>
      </c>
      <c r="I516" s="12">
        <v>29.62</v>
      </c>
      <c r="J516" s="12">
        <v>0</v>
      </c>
      <c r="K516" s="12">
        <v>0</v>
      </c>
      <c r="L516" s="12">
        <v>29.62</v>
      </c>
      <c r="M516" s="20">
        <v>1</v>
      </c>
      <c r="N516" s="20">
        <v>0.9982</v>
      </c>
      <c r="O516" s="12">
        <v>99.84</v>
      </c>
      <c r="P516" s="21" t="s">
        <v>2569</v>
      </c>
      <c r="Q516" s="11" t="s">
        <v>2052</v>
      </c>
      <c r="R516" s="12">
        <v>99.84</v>
      </c>
      <c r="S516" s="12" t="s">
        <v>2052</v>
      </c>
    </row>
    <row r="517" ht="14.25" customHeight="1" spans="1:19">
      <c r="A517" s="10" t="s">
        <v>3517</v>
      </c>
      <c r="B517" s="11" t="s">
        <v>3514</v>
      </c>
      <c r="C517" s="10" t="s">
        <v>3359</v>
      </c>
      <c r="D517" s="13">
        <v>96.27</v>
      </c>
      <c r="E517" s="12">
        <v>96.27</v>
      </c>
      <c r="F517" s="12">
        <v>0</v>
      </c>
      <c r="G517" s="12">
        <v>0</v>
      </c>
      <c r="H517" s="12">
        <v>34.42</v>
      </c>
      <c r="I517" s="12">
        <v>34.42</v>
      </c>
      <c r="J517" s="12">
        <v>0</v>
      </c>
      <c r="K517" s="12">
        <v>0</v>
      </c>
      <c r="L517" s="12">
        <v>34.42</v>
      </c>
      <c r="M517" s="20">
        <v>1</v>
      </c>
      <c r="N517" s="20">
        <v>0.9082</v>
      </c>
      <c r="O517" s="13">
        <v>91.97</v>
      </c>
      <c r="P517" s="21" t="s">
        <v>2569</v>
      </c>
      <c r="Q517" s="11" t="s">
        <v>2052</v>
      </c>
      <c r="R517" s="12">
        <v>91.97</v>
      </c>
      <c r="S517" s="12" t="s">
        <v>2052</v>
      </c>
    </row>
    <row r="518" ht="14.25" customHeight="1" spans="1:19">
      <c r="A518" s="10" t="s">
        <v>3518</v>
      </c>
      <c r="B518" s="11" t="s">
        <v>3514</v>
      </c>
      <c r="C518" s="11" t="s">
        <v>3348</v>
      </c>
      <c r="D518" s="12">
        <v>1.74</v>
      </c>
      <c r="E518" s="14">
        <v>1.74</v>
      </c>
      <c r="F518" s="12">
        <v>0</v>
      </c>
      <c r="G518" s="12">
        <v>0</v>
      </c>
      <c r="H518" s="12">
        <v>1.69</v>
      </c>
      <c r="I518" s="12">
        <v>1.69</v>
      </c>
      <c r="J518" s="12">
        <v>0</v>
      </c>
      <c r="K518" s="12">
        <v>0</v>
      </c>
      <c r="L518" s="12">
        <v>1.69</v>
      </c>
      <c r="M518" s="20">
        <v>1</v>
      </c>
      <c r="N518" s="22">
        <v>0.9959</v>
      </c>
      <c r="O518" s="12">
        <v>99.43</v>
      </c>
      <c r="P518" s="21" t="s">
        <v>2569</v>
      </c>
      <c r="Q518" s="12" t="s">
        <v>2052</v>
      </c>
      <c r="R518" s="12">
        <v>99.43</v>
      </c>
      <c r="S518" s="12" t="s">
        <v>2052</v>
      </c>
    </row>
    <row r="519" ht="14.25" customHeight="1" spans="1:19">
      <c r="A519" s="10" t="s">
        <v>3519</v>
      </c>
      <c r="B519" s="11" t="s">
        <v>3514</v>
      </c>
      <c r="C519" s="15" t="s">
        <v>3355</v>
      </c>
      <c r="D519" s="16">
        <v>235</v>
      </c>
      <c r="E519" s="12">
        <v>235</v>
      </c>
      <c r="F519" s="12">
        <v>0</v>
      </c>
      <c r="G519" s="12">
        <v>0</v>
      </c>
      <c r="H519" s="12">
        <v>115.31</v>
      </c>
      <c r="I519" s="12">
        <v>115.31</v>
      </c>
      <c r="J519" s="12">
        <v>0</v>
      </c>
      <c r="K519" s="12">
        <v>0</v>
      </c>
      <c r="L519" s="12">
        <v>115.31</v>
      </c>
      <c r="M519" s="20">
        <v>1</v>
      </c>
      <c r="N519" s="20">
        <v>0.8957</v>
      </c>
      <c r="O519" s="16">
        <v>91.09</v>
      </c>
      <c r="P519" s="21" t="s">
        <v>2569</v>
      </c>
      <c r="Q519" s="11" t="s">
        <v>2052</v>
      </c>
      <c r="R519" s="12">
        <v>91.09</v>
      </c>
      <c r="S519" s="12" t="s">
        <v>2052</v>
      </c>
    </row>
    <row r="520" ht="14.25" customHeight="1" spans="1:19">
      <c r="A520" s="10" t="s">
        <v>3520</v>
      </c>
      <c r="B520" s="10" t="s">
        <v>3514</v>
      </c>
      <c r="C520" s="11" t="s">
        <v>3357</v>
      </c>
      <c r="D520" s="12">
        <v>6.54</v>
      </c>
      <c r="E520" s="12">
        <v>6.54</v>
      </c>
      <c r="F520" s="12">
        <v>0</v>
      </c>
      <c r="G520" s="12">
        <v>0</v>
      </c>
      <c r="H520" s="12">
        <v>6.54</v>
      </c>
      <c r="I520" s="12">
        <v>6.54</v>
      </c>
      <c r="J520" s="12">
        <v>0</v>
      </c>
      <c r="K520" s="12">
        <v>0</v>
      </c>
      <c r="L520" s="12">
        <v>6.54</v>
      </c>
      <c r="M520" s="20">
        <v>1</v>
      </c>
      <c r="N520" s="20">
        <v>1</v>
      </c>
      <c r="O520" s="12">
        <v>100</v>
      </c>
      <c r="P520" s="21" t="s">
        <v>2569</v>
      </c>
      <c r="Q520" s="11" t="s">
        <v>2052</v>
      </c>
      <c r="R520" s="12">
        <v>100</v>
      </c>
      <c r="S520" s="12" t="s">
        <v>2052</v>
      </c>
    </row>
    <row r="521" ht="14.25" customHeight="1" spans="1:19">
      <c r="A521" s="10" t="s">
        <v>3521</v>
      </c>
      <c r="B521" s="11" t="s">
        <v>3514</v>
      </c>
      <c r="C521" s="11" t="s">
        <v>3436</v>
      </c>
      <c r="D521" s="12">
        <v>16.99</v>
      </c>
      <c r="E521" s="12">
        <v>16.99</v>
      </c>
      <c r="F521" s="12">
        <v>0</v>
      </c>
      <c r="G521" s="12">
        <v>0</v>
      </c>
      <c r="H521" s="12">
        <v>0.1</v>
      </c>
      <c r="I521" s="12">
        <v>0.1</v>
      </c>
      <c r="J521" s="12">
        <v>0</v>
      </c>
      <c r="K521" s="12">
        <v>0</v>
      </c>
      <c r="L521" s="12">
        <v>0.1</v>
      </c>
      <c r="M521" s="20">
        <v>1</v>
      </c>
      <c r="N521" s="20">
        <v>0.8294</v>
      </c>
      <c r="O521" s="12">
        <v>84.57</v>
      </c>
      <c r="P521" s="21" t="s">
        <v>2569</v>
      </c>
      <c r="Q521" s="12" t="s">
        <v>2052</v>
      </c>
      <c r="R521" s="12">
        <v>84.57</v>
      </c>
      <c r="S521" s="12" t="s">
        <v>2052</v>
      </c>
    </row>
    <row r="522" ht="14.25" customHeight="1" spans="1:19">
      <c r="A522" s="10" t="s">
        <v>3522</v>
      </c>
      <c r="B522" s="11" t="s">
        <v>3514</v>
      </c>
      <c r="C522" s="11" t="s">
        <v>3353</v>
      </c>
      <c r="D522" s="12">
        <v>7.06</v>
      </c>
      <c r="E522" s="12">
        <v>7.06</v>
      </c>
      <c r="F522" s="12">
        <v>0</v>
      </c>
      <c r="G522" s="12">
        <v>0</v>
      </c>
      <c r="H522" s="12">
        <v>7.06</v>
      </c>
      <c r="I522" s="12">
        <v>7.06</v>
      </c>
      <c r="J522" s="12">
        <v>0</v>
      </c>
      <c r="K522" s="12">
        <v>0</v>
      </c>
      <c r="L522" s="12">
        <v>7.06</v>
      </c>
      <c r="M522" s="20">
        <v>1</v>
      </c>
      <c r="N522" s="20">
        <v>1</v>
      </c>
      <c r="O522" s="12">
        <v>100</v>
      </c>
      <c r="P522" s="21" t="s">
        <v>2569</v>
      </c>
      <c r="Q522" s="11" t="s">
        <v>2052</v>
      </c>
      <c r="R522" s="12">
        <v>100</v>
      </c>
      <c r="S522" s="12" t="s">
        <v>2052</v>
      </c>
    </row>
    <row r="523" ht="14.25" customHeight="1" spans="1:19">
      <c r="A523" s="10" t="s">
        <v>3523</v>
      </c>
      <c r="B523" s="11" t="s">
        <v>3514</v>
      </c>
      <c r="C523" s="11" t="s">
        <v>3524</v>
      </c>
      <c r="D523" s="12">
        <v>105.03</v>
      </c>
      <c r="E523" s="12">
        <v>105.03</v>
      </c>
      <c r="F523" s="12">
        <v>0</v>
      </c>
      <c r="G523" s="12">
        <v>0</v>
      </c>
      <c r="H523" s="12">
        <v>26.55</v>
      </c>
      <c r="I523" s="12">
        <v>26.55</v>
      </c>
      <c r="J523" s="12">
        <v>0</v>
      </c>
      <c r="K523" s="12">
        <v>0</v>
      </c>
      <c r="L523" s="12">
        <v>26.55</v>
      </c>
      <c r="M523" s="20">
        <v>1</v>
      </c>
      <c r="N523" s="20">
        <v>0.8647</v>
      </c>
      <c r="O523" s="12">
        <v>87.66</v>
      </c>
      <c r="P523" s="21" t="s">
        <v>2569</v>
      </c>
      <c r="Q523" s="11" t="s">
        <v>2052</v>
      </c>
      <c r="R523" s="12">
        <v>87.66</v>
      </c>
      <c r="S523" s="12" t="s">
        <v>2052</v>
      </c>
    </row>
    <row r="524" ht="14.25" customHeight="1" spans="1:19">
      <c r="A524" s="10" t="s">
        <v>3525</v>
      </c>
      <c r="B524" s="11" t="s">
        <v>3514</v>
      </c>
      <c r="C524" s="11" t="s">
        <v>3443</v>
      </c>
      <c r="D524" s="12">
        <v>73.92</v>
      </c>
      <c r="E524" s="12">
        <v>73.92</v>
      </c>
      <c r="F524" s="12">
        <v>0</v>
      </c>
      <c r="G524" s="12">
        <v>0</v>
      </c>
      <c r="H524" s="12">
        <v>68.64</v>
      </c>
      <c r="I524" s="12">
        <v>22.75</v>
      </c>
      <c r="J524" s="12">
        <v>45.89</v>
      </c>
      <c r="K524" s="12">
        <v>0</v>
      </c>
      <c r="L524" s="12">
        <v>68.64</v>
      </c>
      <c r="M524" s="20">
        <v>1</v>
      </c>
      <c r="N524" s="20">
        <v>0.9755</v>
      </c>
      <c r="O524" s="12">
        <v>97.61</v>
      </c>
      <c r="P524" s="21" t="s">
        <v>2569</v>
      </c>
      <c r="Q524" s="11" t="s">
        <v>2052</v>
      </c>
      <c r="R524" s="12">
        <v>97.61</v>
      </c>
      <c r="S524" s="12" t="s">
        <v>2052</v>
      </c>
    </row>
    <row r="525" ht="14.25" customHeight="1" spans="1:19">
      <c r="A525" s="10" t="s">
        <v>3526</v>
      </c>
      <c r="B525" s="11" t="s">
        <v>3514</v>
      </c>
      <c r="C525" s="11" t="s">
        <v>2589</v>
      </c>
      <c r="D525" s="12">
        <v>500.37</v>
      </c>
      <c r="E525" s="12">
        <v>500.37</v>
      </c>
      <c r="F525" s="12">
        <v>0</v>
      </c>
      <c r="G525" s="12">
        <v>0</v>
      </c>
      <c r="H525" s="12">
        <v>628.12</v>
      </c>
      <c r="I525" s="12">
        <v>493.42</v>
      </c>
      <c r="J525" s="12">
        <v>134.7</v>
      </c>
      <c r="K525" s="12">
        <v>0</v>
      </c>
      <c r="L525" s="12">
        <v>628.12</v>
      </c>
      <c r="M525" s="20">
        <v>1</v>
      </c>
      <c r="N525" s="20">
        <v>0.9857</v>
      </c>
      <c r="O525" s="12">
        <v>98.5</v>
      </c>
      <c r="P525" s="21" t="s">
        <v>2585</v>
      </c>
      <c r="Q525" s="11" t="s">
        <v>2052</v>
      </c>
      <c r="R525" s="12">
        <v>98.5</v>
      </c>
      <c r="S525" s="12">
        <v>98.59</v>
      </c>
    </row>
    <row r="526" ht="14.25" customHeight="1" spans="1:19">
      <c r="A526" s="10" t="s">
        <v>3527</v>
      </c>
      <c r="B526" s="10" t="s">
        <v>3514</v>
      </c>
      <c r="C526" s="11" t="s">
        <v>3345</v>
      </c>
      <c r="D526" s="12">
        <v>61.78</v>
      </c>
      <c r="E526" s="12">
        <v>61.78</v>
      </c>
      <c r="F526" s="12">
        <v>0</v>
      </c>
      <c r="G526" s="12">
        <v>0</v>
      </c>
      <c r="H526" s="12">
        <v>41.23</v>
      </c>
      <c r="I526" s="12">
        <v>11.93</v>
      </c>
      <c r="J526" s="12">
        <v>29.3</v>
      </c>
      <c r="K526" s="12">
        <v>0</v>
      </c>
      <c r="L526" s="12">
        <v>41.23</v>
      </c>
      <c r="M526" s="20">
        <v>1</v>
      </c>
      <c r="N526" s="20">
        <v>0.9525</v>
      </c>
      <c r="O526" s="12">
        <v>95.84</v>
      </c>
      <c r="P526" s="21" t="s">
        <v>2569</v>
      </c>
      <c r="Q526" s="11" t="s">
        <v>2052</v>
      </c>
      <c r="R526" s="12">
        <v>95.84</v>
      </c>
      <c r="S526" s="12" t="s">
        <v>2052</v>
      </c>
    </row>
    <row r="527" ht="14.25" customHeight="1" spans="1:19">
      <c r="A527" s="10" t="s">
        <v>3528</v>
      </c>
      <c r="B527" s="11" t="s">
        <v>3514</v>
      </c>
      <c r="C527" s="11" t="s">
        <v>3529</v>
      </c>
      <c r="D527" s="12">
        <v>4</v>
      </c>
      <c r="E527" s="12">
        <v>4</v>
      </c>
      <c r="F527" s="12">
        <v>0</v>
      </c>
      <c r="G527" s="12">
        <v>0</v>
      </c>
      <c r="H527" s="12">
        <v>1.6</v>
      </c>
      <c r="I527" s="12">
        <v>1.6</v>
      </c>
      <c r="J527" s="12">
        <v>0</v>
      </c>
      <c r="K527" s="12">
        <v>0</v>
      </c>
      <c r="L527" s="12">
        <v>1.6</v>
      </c>
      <c r="M527" s="20">
        <v>1</v>
      </c>
      <c r="N527" s="20">
        <v>0.8858</v>
      </c>
      <c r="O527" s="12">
        <v>89.51</v>
      </c>
      <c r="P527" s="21" t="s">
        <v>2569</v>
      </c>
      <c r="Q527" s="11" t="s">
        <v>2052</v>
      </c>
      <c r="R527" s="12">
        <v>89.51</v>
      </c>
      <c r="S527" s="12" t="s">
        <v>2052</v>
      </c>
    </row>
    <row r="528" ht="14.25" customHeight="1" spans="1:19">
      <c r="A528" s="10" t="s">
        <v>3530</v>
      </c>
      <c r="B528" s="11" t="s">
        <v>3514</v>
      </c>
      <c r="C528" s="11" t="s">
        <v>3448</v>
      </c>
      <c r="D528" s="12">
        <v>106.61</v>
      </c>
      <c r="E528" s="12">
        <v>106.61</v>
      </c>
      <c r="F528" s="12">
        <v>0</v>
      </c>
      <c r="G528" s="12">
        <v>0</v>
      </c>
      <c r="H528" s="12">
        <v>106.61</v>
      </c>
      <c r="I528" s="12">
        <v>106.61</v>
      </c>
      <c r="J528" s="12">
        <v>0</v>
      </c>
      <c r="K528" s="12">
        <v>0</v>
      </c>
      <c r="L528" s="12">
        <v>106.61</v>
      </c>
      <c r="M528" s="20">
        <v>1</v>
      </c>
      <c r="N528" s="20">
        <v>1</v>
      </c>
      <c r="O528" s="12">
        <v>100</v>
      </c>
      <c r="P528" s="21" t="s">
        <v>2569</v>
      </c>
      <c r="Q528" s="11" t="s">
        <v>2052</v>
      </c>
      <c r="R528" s="12">
        <v>100</v>
      </c>
      <c r="S528" s="12" t="s">
        <v>2052</v>
      </c>
    </row>
    <row r="529" ht="14.25" customHeight="1" spans="1:19">
      <c r="A529" s="10" t="s">
        <v>3531</v>
      </c>
      <c r="B529" s="10" t="s">
        <v>3532</v>
      </c>
      <c r="C529" s="11" t="s">
        <v>3345</v>
      </c>
      <c r="D529" s="12">
        <v>508.07</v>
      </c>
      <c r="E529" s="12">
        <v>508.07</v>
      </c>
      <c r="F529" s="12">
        <v>0</v>
      </c>
      <c r="G529" s="12">
        <v>0</v>
      </c>
      <c r="H529" s="12">
        <v>335.43</v>
      </c>
      <c r="I529" s="12">
        <v>335.43</v>
      </c>
      <c r="J529" s="12">
        <v>0</v>
      </c>
      <c r="K529" s="12">
        <v>0</v>
      </c>
      <c r="L529" s="19">
        <v>335.43</v>
      </c>
      <c r="M529" s="20">
        <v>1</v>
      </c>
      <c r="N529" s="20">
        <v>0.9622</v>
      </c>
      <c r="O529" s="12">
        <v>96.6</v>
      </c>
      <c r="P529" s="21" t="s">
        <v>2569</v>
      </c>
      <c r="Q529" s="11" t="s">
        <v>2052</v>
      </c>
      <c r="R529" s="12">
        <v>96.6</v>
      </c>
      <c r="S529" s="12" t="s">
        <v>2052</v>
      </c>
    </row>
    <row r="530" ht="14.25" customHeight="1" spans="1:19">
      <c r="A530" s="10" t="s">
        <v>3533</v>
      </c>
      <c r="B530" s="11" t="s">
        <v>3532</v>
      </c>
      <c r="C530" s="11" t="s">
        <v>3355</v>
      </c>
      <c r="D530" s="12">
        <v>850</v>
      </c>
      <c r="E530" s="12">
        <v>850</v>
      </c>
      <c r="F530" s="12">
        <v>0</v>
      </c>
      <c r="G530" s="12">
        <v>0</v>
      </c>
      <c r="H530" s="12">
        <v>579.27</v>
      </c>
      <c r="I530" s="12">
        <v>579.27</v>
      </c>
      <c r="J530" s="12">
        <v>0</v>
      </c>
      <c r="K530" s="12">
        <v>0</v>
      </c>
      <c r="L530" s="19">
        <v>579.27</v>
      </c>
      <c r="M530" s="20">
        <v>1</v>
      </c>
      <c r="N530" s="20">
        <v>0.9656</v>
      </c>
      <c r="O530" s="12">
        <v>98.45</v>
      </c>
      <c r="P530" s="21" t="s">
        <v>2569</v>
      </c>
      <c r="Q530" s="11" t="s">
        <v>2052</v>
      </c>
      <c r="R530" s="12">
        <v>98.45</v>
      </c>
      <c r="S530" s="12" t="s">
        <v>2052</v>
      </c>
    </row>
    <row r="531" ht="14.25" customHeight="1" spans="1:19">
      <c r="A531" s="10" t="s">
        <v>3534</v>
      </c>
      <c r="B531" s="11" t="s">
        <v>3532</v>
      </c>
      <c r="C531" s="11" t="s">
        <v>3535</v>
      </c>
      <c r="D531" s="12">
        <v>355.68</v>
      </c>
      <c r="E531" s="12">
        <v>355.68</v>
      </c>
      <c r="F531" s="12">
        <v>0</v>
      </c>
      <c r="G531" s="12">
        <v>0</v>
      </c>
      <c r="H531" s="12">
        <v>355.68</v>
      </c>
      <c r="I531" s="12">
        <v>355.68</v>
      </c>
      <c r="J531" s="12">
        <v>0</v>
      </c>
      <c r="K531" s="12">
        <v>0</v>
      </c>
      <c r="L531" s="19">
        <v>355.68</v>
      </c>
      <c r="M531" s="20">
        <v>1</v>
      </c>
      <c r="N531" s="20">
        <v>1</v>
      </c>
      <c r="O531" s="12">
        <v>100</v>
      </c>
      <c r="P531" s="21" t="s">
        <v>2585</v>
      </c>
      <c r="Q531" s="11" t="s">
        <v>2052</v>
      </c>
      <c r="R531" s="12">
        <v>100</v>
      </c>
      <c r="S531" s="12">
        <v>100</v>
      </c>
    </row>
    <row r="532" ht="14.25" customHeight="1" spans="1:19">
      <c r="A532" s="10" t="s">
        <v>3536</v>
      </c>
      <c r="B532" s="11" t="s">
        <v>3532</v>
      </c>
      <c r="C532" s="10" t="s">
        <v>3443</v>
      </c>
      <c r="D532" s="13">
        <v>285.6</v>
      </c>
      <c r="E532" s="12">
        <v>285.6</v>
      </c>
      <c r="F532" s="12">
        <v>0</v>
      </c>
      <c r="G532" s="12">
        <v>0</v>
      </c>
      <c r="H532" s="12">
        <v>190.38</v>
      </c>
      <c r="I532" s="12">
        <v>190.38</v>
      </c>
      <c r="J532" s="12">
        <v>0</v>
      </c>
      <c r="K532" s="12">
        <v>0</v>
      </c>
      <c r="L532" s="19">
        <v>190.38</v>
      </c>
      <c r="M532" s="20">
        <v>1</v>
      </c>
      <c r="N532" s="20">
        <v>1</v>
      </c>
      <c r="O532" s="13">
        <v>100</v>
      </c>
      <c r="P532" s="21" t="s">
        <v>2569</v>
      </c>
      <c r="Q532" s="11" t="s">
        <v>2052</v>
      </c>
      <c r="R532" s="12">
        <v>100</v>
      </c>
      <c r="S532" s="12" t="s">
        <v>2052</v>
      </c>
    </row>
    <row r="533" ht="14.25" customHeight="1" spans="1:19">
      <c r="A533" s="10" t="s">
        <v>3537</v>
      </c>
      <c r="B533" s="11" t="s">
        <v>3532</v>
      </c>
      <c r="C533" s="11" t="s">
        <v>3538</v>
      </c>
      <c r="D533" s="12">
        <v>15</v>
      </c>
      <c r="E533" s="14">
        <v>15</v>
      </c>
      <c r="F533" s="12">
        <v>0</v>
      </c>
      <c r="G533" s="12">
        <v>0</v>
      </c>
      <c r="H533" s="12">
        <v>8.96</v>
      </c>
      <c r="I533" s="12">
        <v>8.96</v>
      </c>
      <c r="J533" s="12">
        <v>0</v>
      </c>
      <c r="K533" s="12">
        <v>0</v>
      </c>
      <c r="L533" s="19">
        <v>8.96</v>
      </c>
      <c r="M533" s="20">
        <v>1</v>
      </c>
      <c r="N533" s="22">
        <v>0.9429</v>
      </c>
      <c r="O533" s="12">
        <v>98</v>
      </c>
      <c r="P533" s="21" t="s">
        <v>2569</v>
      </c>
      <c r="Q533" s="12" t="s">
        <v>2052</v>
      </c>
      <c r="R533" s="12">
        <v>98</v>
      </c>
      <c r="S533" s="12" t="s">
        <v>2052</v>
      </c>
    </row>
    <row r="534" ht="14.25" customHeight="1" spans="1:19">
      <c r="A534" s="10" t="s">
        <v>3539</v>
      </c>
      <c r="B534" s="11" t="s">
        <v>3532</v>
      </c>
      <c r="C534" s="15" t="s">
        <v>3493</v>
      </c>
      <c r="D534" s="16">
        <v>90</v>
      </c>
      <c r="E534" s="12">
        <v>90</v>
      </c>
      <c r="F534" s="12">
        <v>0</v>
      </c>
      <c r="G534" s="12">
        <v>0</v>
      </c>
      <c r="H534" s="12">
        <v>20.54</v>
      </c>
      <c r="I534" s="12">
        <v>20.54</v>
      </c>
      <c r="J534" s="12">
        <v>0</v>
      </c>
      <c r="K534" s="12">
        <v>0</v>
      </c>
      <c r="L534" s="19">
        <v>20.54</v>
      </c>
      <c r="M534" s="20">
        <v>1</v>
      </c>
      <c r="N534" s="20">
        <v>0.89</v>
      </c>
      <c r="O534" s="16">
        <v>92.3</v>
      </c>
      <c r="P534" s="21" t="s">
        <v>2569</v>
      </c>
      <c r="Q534" s="11" t="s">
        <v>2052</v>
      </c>
      <c r="R534" s="12">
        <v>92.3</v>
      </c>
      <c r="S534" s="12" t="s">
        <v>2052</v>
      </c>
    </row>
    <row r="535" ht="14.25" customHeight="1" spans="1:19">
      <c r="A535" s="10" t="s">
        <v>3540</v>
      </c>
      <c r="B535" s="10" t="s">
        <v>3532</v>
      </c>
      <c r="C535" s="11" t="s">
        <v>2635</v>
      </c>
      <c r="D535" s="12">
        <v>30</v>
      </c>
      <c r="E535" s="12">
        <v>30</v>
      </c>
      <c r="F535" s="12">
        <v>0</v>
      </c>
      <c r="G535" s="12">
        <v>0</v>
      </c>
      <c r="H535" s="12">
        <v>7.19</v>
      </c>
      <c r="I535" s="12">
        <v>7.19</v>
      </c>
      <c r="J535" s="12">
        <v>0</v>
      </c>
      <c r="K535" s="12">
        <v>0</v>
      </c>
      <c r="L535" s="12">
        <v>7.19</v>
      </c>
      <c r="M535" s="20">
        <v>1</v>
      </c>
      <c r="N535" s="20">
        <v>0.8914</v>
      </c>
      <c r="O535" s="12">
        <v>92.4</v>
      </c>
      <c r="P535" s="21" t="s">
        <v>2569</v>
      </c>
      <c r="Q535" s="11" t="s">
        <v>2052</v>
      </c>
      <c r="R535" s="12">
        <v>92.4</v>
      </c>
      <c r="S535" s="12" t="s">
        <v>2052</v>
      </c>
    </row>
    <row r="536" ht="14.25" customHeight="1" spans="1:19">
      <c r="A536" s="10" t="s">
        <v>3541</v>
      </c>
      <c r="B536" s="11" t="s">
        <v>3532</v>
      </c>
      <c r="C536" s="11" t="s">
        <v>3542</v>
      </c>
      <c r="D536" s="12">
        <v>424</v>
      </c>
      <c r="E536" s="12">
        <v>424</v>
      </c>
      <c r="F536" s="12">
        <v>0</v>
      </c>
      <c r="G536" s="12">
        <v>0</v>
      </c>
      <c r="H536" s="12">
        <v>424</v>
      </c>
      <c r="I536" s="12">
        <v>424</v>
      </c>
      <c r="J536" s="12">
        <v>0</v>
      </c>
      <c r="K536" s="12">
        <v>0</v>
      </c>
      <c r="L536" s="12">
        <v>424</v>
      </c>
      <c r="M536" s="20">
        <v>1</v>
      </c>
      <c r="N536" s="20">
        <v>1</v>
      </c>
      <c r="O536" s="12">
        <v>100</v>
      </c>
      <c r="P536" s="21" t="s">
        <v>2585</v>
      </c>
      <c r="Q536" s="12" t="s">
        <v>2052</v>
      </c>
      <c r="R536" s="12">
        <v>100</v>
      </c>
      <c r="S536" s="12">
        <v>100</v>
      </c>
    </row>
    <row r="537" ht="14.25" customHeight="1" spans="1:19">
      <c r="A537" s="10" t="s">
        <v>3543</v>
      </c>
      <c r="B537" s="11" t="s">
        <v>3532</v>
      </c>
      <c r="C537" s="11" t="s">
        <v>3353</v>
      </c>
      <c r="D537" s="12">
        <v>25</v>
      </c>
      <c r="E537" s="12">
        <v>25</v>
      </c>
      <c r="F537" s="12">
        <v>0</v>
      </c>
      <c r="G537" s="12">
        <v>0</v>
      </c>
      <c r="H537" s="12">
        <v>15.79</v>
      </c>
      <c r="I537" s="12">
        <v>15.79</v>
      </c>
      <c r="J537" s="12">
        <v>0</v>
      </c>
      <c r="K537" s="12">
        <v>0</v>
      </c>
      <c r="L537" s="12">
        <v>15.79</v>
      </c>
      <c r="M537" s="20">
        <v>1</v>
      </c>
      <c r="N537" s="20">
        <v>0.9471</v>
      </c>
      <c r="O537" s="12">
        <v>96.3</v>
      </c>
      <c r="P537" s="21" t="s">
        <v>2569</v>
      </c>
      <c r="Q537" s="11" t="s">
        <v>2052</v>
      </c>
      <c r="R537" s="12">
        <v>96.3</v>
      </c>
      <c r="S537" s="12" t="s">
        <v>2052</v>
      </c>
    </row>
    <row r="538" ht="14.25" customHeight="1" spans="1:19">
      <c r="A538" s="10" t="s">
        <v>3544</v>
      </c>
      <c r="B538" s="11" t="s">
        <v>3532</v>
      </c>
      <c r="C538" s="11" t="s">
        <v>3348</v>
      </c>
      <c r="D538" s="12">
        <v>1.95</v>
      </c>
      <c r="E538" s="12">
        <v>1.95</v>
      </c>
      <c r="F538" s="12">
        <v>0</v>
      </c>
      <c r="G538" s="12">
        <v>0</v>
      </c>
      <c r="H538" s="12">
        <v>1.95</v>
      </c>
      <c r="I538" s="12">
        <v>1.95</v>
      </c>
      <c r="J538" s="12">
        <v>0</v>
      </c>
      <c r="K538" s="12">
        <v>0</v>
      </c>
      <c r="L538" s="12">
        <v>1.95</v>
      </c>
      <c r="M538" s="20">
        <v>1</v>
      </c>
      <c r="N538" s="20">
        <v>1</v>
      </c>
      <c r="O538" s="12">
        <v>100</v>
      </c>
      <c r="P538" s="21" t="s">
        <v>2569</v>
      </c>
      <c r="Q538" s="11" t="s">
        <v>2052</v>
      </c>
      <c r="R538" s="12">
        <v>100</v>
      </c>
      <c r="S538" s="12" t="s">
        <v>2052</v>
      </c>
    </row>
    <row r="539" ht="14.25" customHeight="1" spans="1:19">
      <c r="A539" s="10" t="s">
        <v>3545</v>
      </c>
      <c r="B539" s="11" t="s">
        <v>3532</v>
      </c>
      <c r="C539" s="11" t="s">
        <v>3546</v>
      </c>
      <c r="D539" s="12">
        <v>244.75</v>
      </c>
      <c r="E539" s="12">
        <v>244.75</v>
      </c>
      <c r="F539" s="12">
        <v>0</v>
      </c>
      <c r="G539" s="12">
        <v>0</v>
      </c>
      <c r="H539" s="12">
        <v>244.75</v>
      </c>
      <c r="I539" s="12">
        <v>244.75</v>
      </c>
      <c r="J539" s="12">
        <v>0</v>
      </c>
      <c r="K539" s="12">
        <v>0</v>
      </c>
      <c r="L539" s="12">
        <v>244.75</v>
      </c>
      <c r="M539" s="20">
        <v>1</v>
      </c>
      <c r="N539" s="20">
        <v>1</v>
      </c>
      <c r="O539" s="12">
        <v>100</v>
      </c>
      <c r="P539" s="21" t="s">
        <v>2569</v>
      </c>
      <c r="Q539" s="11" t="s">
        <v>2052</v>
      </c>
      <c r="R539" s="12">
        <v>100</v>
      </c>
      <c r="S539" s="12" t="s">
        <v>2052</v>
      </c>
    </row>
    <row r="540" ht="14.25" customHeight="1" spans="1:19">
      <c r="A540" s="10" t="s">
        <v>3547</v>
      </c>
      <c r="B540" s="11" t="s">
        <v>3532</v>
      </c>
      <c r="C540" s="11" t="s">
        <v>3357</v>
      </c>
      <c r="D540" s="12">
        <v>106.43</v>
      </c>
      <c r="E540" s="12">
        <v>106.43</v>
      </c>
      <c r="F540" s="12">
        <v>0</v>
      </c>
      <c r="G540" s="12">
        <v>0</v>
      </c>
      <c r="H540" s="12">
        <v>106.43</v>
      </c>
      <c r="I540" s="12">
        <v>106.43</v>
      </c>
      <c r="J540" s="12">
        <v>0</v>
      </c>
      <c r="K540" s="12">
        <v>0</v>
      </c>
      <c r="L540" s="12">
        <v>106.43</v>
      </c>
      <c r="M540" s="20">
        <v>1</v>
      </c>
      <c r="N540" s="20">
        <v>1</v>
      </c>
      <c r="O540" s="12">
        <v>100</v>
      </c>
      <c r="P540" s="21" t="s">
        <v>2569</v>
      </c>
      <c r="Q540" s="11" t="s">
        <v>2052</v>
      </c>
      <c r="R540" s="12">
        <v>100</v>
      </c>
      <c r="S540" s="12" t="s">
        <v>2052</v>
      </c>
    </row>
    <row r="541" ht="14.25" customHeight="1" spans="1:19">
      <c r="A541" s="10" t="s">
        <v>3548</v>
      </c>
      <c r="B541" s="10" t="s">
        <v>3532</v>
      </c>
      <c r="C541" s="11" t="s">
        <v>3359</v>
      </c>
      <c r="D541" s="12">
        <v>236.88</v>
      </c>
      <c r="E541" s="12">
        <v>236.88</v>
      </c>
      <c r="F541" s="12">
        <v>0</v>
      </c>
      <c r="G541" s="12">
        <v>0</v>
      </c>
      <c r="H541" s="12">
        <v>196.51</v>
      </c>
      <c r="I541" s="12">
        <v>196.51</v>
      </c>
      <c r="J541" s="12">
        <v>0</v>
      </c>
      <c r="K541" s="12">
        <v>0</v>
      </c>
      <c r="L541" s="12">
        <v>196.51</v>
      </c>
      <c r="M541" s="20">
        <v>1</v>
      </c>
      <c r="N541" s="20">
        <v>0.98</v>
      </c>
      <c r="O541" s="12">
        <v>99.1</v>
      </c>
      <c r="P541" s="21" t="s">
        <v>2569</v>
      </c>
      <c r="Q541" s="11" t="s">
        <v>2052</v>
      </c>
      <c r="R541" s="12">
        <v>99.1</v>
      </c>
      <c r="S541" s="12" t="s">
        <v>2052</v>
      </c>
    </row>
    <row r="542" ht="14.25" customHeight="1" spans="1:19">
      <c r="A542" s="10" t="s">
        <v>3549</v>
      </c>
      <c r="B542" s="11" t="s">
        <v>3532</v>
      </c>
      <c r="C542" s="11" t="s">
        <v>3550</v>
      </c>
      <c r="D542" s="12">
        <v>0</v>
      </c>
      <c r="E542" s="12">
        <v>0</v>
      </c>
      <c r="F542" s="12">
        <v>0</v>
      </c>
      <c r="G542" s="12">
        <v>0</v>
      </c>
      <c r="H542" s="12">
        <v>60</v>
      </c>
      <c r="I542" s="12">
        <v>60</v>
      </c>
      <c r="J542" s="12">
        <v>0</v>
      </c>
      <c r="K542" s="12">
        <v>0</v>
      </c>
      <c r="L542" s="12">
        <v>60</v>
      </c>
      <c r="M542" s="20">
        <v>1</v>
      </c>
      <c r="N542" s="20">
        <v>1</v>
      </c>
      <c r="O542" s="12">
        <v>100</v>
      </c>
      <c r="P542" s="21" t="s">
        <v>2569</v>
      </c>
      <c r="Q542" s="11" t="s">
        <v>2052</v>
      </c>
      <c r="R542" s="12">
        <v>100</v>
      </c>
      <c r="S542" s="12" t="s">
        <v>2052</v>
      </c>
    </row>
    <row r="543" ht="14.25" customHeight="1" spans="1:19">
      <c r="A543" s="10" t="s">
        <v>3551</v>
      </c>
      <c r="B543" s="11" t="s">
        <v>3532</v>
      </c>
      <c r="C543" s="11" t="s">
        <v>3448</v>
      </c>
      <c r="D543" s="12">
        <v>0</v>
      </c>
      <c r="E543" s="12">
        <v>0</v>
      </c>
      <c r="F543" s="12">
        <v>0</v>
      </c>
      <c r="G543" s="12">
        <v>0</v>
      </c>
      <c r="H543" s="12">
        <v>69.95</v>
      </c>
      <c r="I543" s="12">
        <v>69.95</v>
      </c>
      <c r="J543" s="12">
        <v>0</v>
      </c>
      <c r="K543" s="12">
        <v>0</v>
      </c>
      <c r="L543" s="12">
        <v>69.95</v>
      </c>
      <c r="M543" s="20">
        <v>1</v>
      </c>
      <c r="N543" s="20">
        <v>1</v>
      </c>
      <c r="O543" s="12">
        <v>100</v>
      </c>
      <c r="P543" s="21" t="s">
        <v>2569</v>
      </c>
      <c r="Q543" s="11" t="s">
        <v>2052</v>
      </c>
      <c r="R543" s="12">
        <v>100</v>
      </c>
      <c r="S543" s="12" t="s">
        <v>2052</v>
      </c>
    </row>
    <row r="544" ht="14.25" customHeight="1" spans="1:19">
      <c r="A544" s="10" t="s">
        <v>3552</v>
      </c>
      <c r="B544" s="10" t="s">
        <v>3553</v>
      </c>
      <c r="C544" s="11" t="s">
        <v>2635</v>
      </c>
      <c r="D544" s="12">
        <v>20</v>
      </c>
      <c r="E544" s="12">
        <v>20</v>
      </c>
      <c r="F544" s="12">
        <v>0</v>
      </c>
      <c r="G544" s="12">
        <v>0</v>
      </c>
      <c r="H544" s="12">
        <v>16.37</v>
      </c>
      <c r="I544" s="12">
        <v>16.37</v>
      </c>
      <c r="J544" s="12">
        <v>0</v>
      </c>
      <c r="K544" s="12">
        <v>0</v>
      </c>
      <c r="L544" s="19">
        <v>16.37</v>
      </c>
      <c r="M544" s="20">
        <v>1</v>
      </c>
      <c r="N544" s="20">
        <v>0.9741</v>
      </c>
      <c r="O544" s="12">
        <v>98.19</v>
      </c>
      <c r="P544" s="21" t="s">
        <v>2569</v>
      </c>
      <c r="Q544" s="11" t="s">
        <v>2052</v>
      </c>
      <c r="R544" s="12">
        <v>98.19</v>
      </c>
      <c r="S544" s="12" t="s">
        <v>2052</v>
      </c>
    </row>
    <row r="545" ht="14.25" customHeight="1" spans="1:19">
      <c r="A545" s="10" t="s">
        <v>3554</v>
      </c>
      <c r="B545" s="11" t="s">
        <v>3553</v>
      </c>
      <c r="C545" s="11" t="s">
        <v>3443</v>
      </c>
      <c r="D545" s="12">
        <v>162.96</v>
      </c>
      <c r="E545" s="12">
        <v>162.96</v>
      </c>
      <c r="F545" s="12">
        <v>0</v>
      </c>
      <c r="G545" s="12">
        <v>0</v>
      </c>
      <c r="H545" s="12">
        <v>125.07</v>
      </c>
      <c r="I545" s="12">
        <v>125.07</v>
      </c>
      <c r="J545" s="12">
        <v>0</v>
      </c>
      <c r="K545" s="12">
        <v>0</v>
      </c>
      <c r="L545" s="19">
        <v>125.07</v>
      </c>
      <c r="M545" s="20">
        <v>1</v>
      </c>
      <c r="N545" s="20">
        <v>0.9668</v>
      </c>
      <c r="O545" s="12">
        <v>96.51</v>
      </c>
      <c r="P545" s="21" t="s">
        <v>2569</v>
      </c>
      <c r="Q545" s="11" t="s">
        <v>2052</v>
      </c>
      <c r="R545" s="12">
        <v>96.51</v>
      </c>
      <c r="S545" s="12" t="s">
        <v>2052</v>
      </c>
    </row>
    <row r="546" ht="14.25" customHeight="1" spans="1:19">
      <c r="A546" s="10" t="s">
        <v>3555</v>
      </c>
      <c r="B546" s="11" t="s">
        <v>3553</v>
      </c>
      <c r="C546" s="11" t="s">
        <v>2589</v>
      </c>
      <c r="D546" s="12">
        <v>1529.91</v>
      </c>
      <c r="E546" s="12">
        <v>1529.91</v>
      </c>
      <c r="F546" s="12">
        <v>0</v>
      </c>
      <c r="G546" s="12">
        <v>0</v>
      </c>
      <c r="H546" s="12">
        <v>889.38</v>
      </c>
      <c r="I546" s="12">
        <v>889.38</v>
      </c>
      <c r="J546" s="12">
        <v>0</v>
      </c>
      <c r="K546" s="12">
        <v>0</v>
      </c>
      <c r="L546" s="19">
        <v>889.38</v>
      </c>
      <c r="M546" s="20">
        <v>1</v>
      </c>
      <c r="N546" s="20">
        <v>0.9416</v>
      </c>
      <c r="O546" s="12">
        <v>93.87</v>
      </c>
      <c r="P546" s="21" t="s">
        <v>2585</v>
      </c>
      <c r="Q546" s="11" t="s">
        <v>2052</v>
      </c>
      <c r="R546" s="12">
        <v>93.87</v>
      </c>
      <c r="S546" s="12">
        <v>93.49</v>
      </c>
    </row>
    <row r="547" ht="14.25" customHeight="1" spans="1:19">
      <c r="A547" s="10" t="s">
        <v>3556</v>
      </c>
      <c r="B547" s="11" t="s">
        <v>3553</v>
      </c>
      <c r="C547" s="10" t="s">
        <v>3430</v>
      </c>
      <c r="D547" s="13">
        <v>69.16</v>
      </c>
      <c r="E547" s="12">
        <v>69.16</v>
      </c>
      <c r="F547" s="12">
        <v>0</v>
      </c>
      <c r="G547" s="12">
        <v>0</v>
      </c>
      <c r="H547" s="12">
        <v>69.16</v>
      </c>
      <c r="I547" s="12">
        <v>69.16</v>
      </c>
      <c r="J547" s="12">
        <v>0</v>
      </c>
      <c r="K547" s="12">
        <v>0</v>
      </c>
      <c r="L547" s="19">
        <v>69.16</v>
      </c>
      <c r="M547" s="20">
        <v>1</v>
      </c>
      <c r="N547" s="20">
        <v>1</v>
      </c>
      <c r="O547" s="13">
        <v>100</v>
      </c>
      <c r="P547" s="21" t="s">
        <v>2569</v>
      </c>
      <c r="Q547" s="11" t="s">
        <v>2052</v>
      </c>
      <c r="R547" s="12">
        <v>100</v>
      </c>
      <c r="S547" s="12" t="s">
        <v>2052</v>
      </c>
    </row>
    <row r="548" ht="14.25" customHeight="1" spans="1:19">
      <c r="A548" s="10" t="s">
        <v>3557</v>
      </c>
      <c r="B548" s="11" t="s">
        <v>3553</v>
      </c>
      <c r="C548" s="11" t="s">
        <v>3359</v>
      </c>
      <c r="D548" s="12">
        <v>180.33</v>
      </c>
      <c r="E548" s="14">
        <v>180.33</v>
      </c>
      <c r="F548" s="12">
        <v>0</v>
      </c>
      <c r="G548" s="12">
        <v>0</v>
      </c>
      <c r="H548" s="12">
        <v>115.69</v>
      </c>
      <c r="I548" s="12">
        <v>115.69</v>
      </c>
      <c r="J548" s="12">
        <v>0</v>
      </c>
      <c r="K548" s="12">
        <v>0</v>
      </c>
      <c r="L548" s="19">
        <v>115.69</v>
      </c>
      <c r="M548" s="20">
        <v>1</v>
      </c>
      <c r="N548" s="22">
        <v>0.9552</v>
      </c>
      <c r="O548" s="12">
        <v>96.42</v>
      </c>
      <c r="P548" s="21" t="s">
        <v>2569</v>
      </c>
      <c r="Q548" s="12" t="s">
        <v>2052</v>
      </c>
      <c r="R548" s="12">
        <v>96.42</v>
      </c>
      <c r="S548" s="12" t="s">
        <v>2052</v>
      </c>
    </row>
    <row r="549" ht="14.25" customHeight="1" spans="1:19">
      <c r="A549" s="10" t="s">
        <v>3558</v>
      </c>
      <c r="B549" s="11" t="s">
        <v>3553</v>
      </c>
      <c r="C549" s="15" t="s">
        <v>3357</v>
      </c>
      <c r="D549" s="16">
        <v>23.8</v>
      </c>
      <c r="E549" s="12">
        <v>23.8</v>
      </c>
      <c r="F549" s="12">
        <v>0</v>
      </c>
      <c r="G549" s="12">
        <v>0</v>
      </c>
      <c r="H549" s="12">
        <v>23.8</v>
      </c>
      <c r="I549" s="12">
        <v>23.8</v>
      </c>
      <c r="J549" s="12">
        <v>0</v>
      </c>
      <c r="K549" s="12">
        <v>0</v>
      </c>
      <c r="L549" s="12">
        <v>23.8</v>
      </c>
      <c r="M549" s="20">
        <v>1</v>
      </c>
      <c r="N549" s="20">
        <v>1</v>
      </c>
      <c r="O549" s="16">
        <v>100</v>
      </c>
      <c r="P549" s="21" t="s">
        <v>2569</v>
      </c>
      <c r="Q549" s="11" t="s">
        <v>2052</v>
      </c>
      <c r="R549" s="12">
        <v>100</v>
      </c>
      <c r="S549" s="12" t="s">
        <v>2052</v>
      </c>
    </row>
    <row r="550" ht="14.25" customHeight="1" spans="1:19">
      <c r="A550" s="10" t="s">
        <v>3559</v>
      </c>
      <c r="B550" s="10" t="s">
        <v>3553</v>
      </c>
      <c r="C550" s="11" t="s">
        <v>3432</v>
      </c>
      <c r="D550" s="12">
        <v>84.24</v>
      </c>
      <c r="E550" s="12">
        <v>84.24</v>
      </c>
      <c r="F550" s="12">
        <v>0</v>
      </c>
      <c r="G550" s="12">
        <v>0</v>
      </c>
      <c r="H550" s="12">
        <v>83.2</v>
      </c>
      <c r="I550" s="12">
        <v>83.2</v>
      </c>
      <c r="J550" s="12">
        <v>0</v>
      </c>
      <c r="K550" s="12">
        <v>0</v>
      </c>
      <c r="L550" s="12">
        <v>83.2</v>
      </c>
      <c r="M550" s="20">
        <v>1</v>
      </c>
      <c r="N550" s="20">
        <v>0.9979</v>
      </c>
      <c r="O550" s="12">
        <v>99.86</v>
      </c>
      <c r="P550" s="21" t="s">
        <v>2569</v>
      </c>
      <c r="Q550" s="11" t="s">
        <v>2052</v>
      </c>
      <c r="R550" s="12">
        <v>99.86</v>
      </c>
      <c r="S550" s="12" t="s">
        <v>2052</v>
      </c>
    </row>
    <row r="551" ht="14.25" customHeight="1" spans="1:19">
      <c r="A551" s="10" t="s">
        <v>3560</v>
      </c>
      <c r="B551" s="11" t="s">
        <v>3553</v>
      </c>
      <c r="C551" s="11" t="s">
        <v>3348</v>
      </c>
      <c r="D551" s="12">
        <v>7.87</v>
      </c>
      <c r="E551" s="12">
        <v>7.87</v>
      </c>
      <c r="F551" s="12">
        <v>0</v>
      </c>
      <c r="G551" s="12">
        <v>0</v>
      </c>
      <c r="H551" s="12">
        <v>5.24</v>
      </c>
      <c r="I551" s="12">
        <v>5.24</v>
      </c>
      <c r="J551" s="12">
        <v>0</v>
      </c>
      <c r="K551" s="12">
        <v>0</v>
      </c>
      <c r="L551" s="12">
        <v>5.24</v>
      </c>
      <c r="M551" s="20">
        <v>1</v>
      </c>
      <c r="N551" s="20">
        <v>0.9523</v>
      </c>
      <c r="O551" s="12">
        <v>96.66</v>
      </c>
      <c r="P551" s="21" t="s">
        <v>2569</v>
      </c>
      <c r="Q551" s="12" t="s">
        <v>2052</v>
      </c>
      <c r="R551" s="12">
        <v>96.66</v>
      </c>
      <c r="S551" s="12" t="s">
        <v>2052</v>
      </c>
    </row>
    <row r="552" ht="14.25" customHeight="1" spans="1:19">
      <c r="A552" s="10" t="s">
        <v>3561</v>
      </c>
      <c r="B552" s="11" t="s">
        <v>3553</v>
      </c>
      <c r="C552" s="11" t="s">
        <v>3345</v>
      </c>
      <c r="D552" s="12">
        <v>307</v>
      </c>
      <c r="E552" s="12">
        <v>282.35</v>
      </c>
      <c r="F552" s="12">
        <v>24.65</v>
      </c>
      <c r="G552" s="12">
        <v>0</v>
      </c>
      <c r="H552" s="12">
        <v>245.13</v>
      </c>
      <c r="I552" s="12">
        <v>220.48</v>
      </c>
      <c r="J552" s="12">
        <v>24.65</v>
      </c>
      <c r="K552" s="12">
        <v>0</v>
      </c>
      <c r="L552" s="12">
        <v>231.59</v>
      </c>
      <c r="M552" s="20">
        <v>0.9448</v>
      </c>
      <c r="N552" s="20">
        <v>0.9618</v>
      </c>
      <c r="O552" s="12">
        <v>94.1</v>
      </c>
      <c r="P552" s="21" t="s">
        <v>2569</v>
      </c>
      <c r="Q552" s="11" t="s">
        <v>2052</v>
      </c>
      <c r="R552" s="12">
        <v>94.11</v>
      </c>
      <c r="S552" s="12" t="s">
        <v>2052</v>
      </c>
    </row>
    <row r="553" ht="14.25" customHeight="1" spans="1:19">
      <c r="A553" s="10" t="s">
        <v>3562</v>
      </c>
      <c r="B553" s="11" t="s">
        <v>3553</v>
      </c>
      <c r="C553" s="11" t="s">
        <v>3355</v>
      </c>
      <c r="D553" s="12">
        <v>570</v>
      </c>
      <c r="E553" s="12">
        <v>570</v>
      </c>
      <c r="F553" s="12">
        <v>0</v>
      </c>
      <c r="G553" s="12">
        <v>0</v>
      </c>
      <c r="H553" s="12">
        <v>328.27</v>
      </c>
      <c r="I553" s="12">
        <v>328.27</v>
      </c>
      <c r="J553" s="12">
        <v>0</v>
      </c>
      <c r="K553" s="12">
        <v>0</v>
      </c>
      <c r="L553" s="12">
        <v>328.27</v>
      </c>
      <c r="M553" s="20">
        <v>1</v>
      </c>
      <c r="N553" s="20">
        <v>0.947</v>
      </c>
      <c r="O553" s="12">
        <v>95.76</v>
      </c>
      <c r="P553" s="21" t="s">
        <v>2569</v>
      </c>
      <c r="Q553" s="11" t="s">
        <v>2052</v>
      </c>
      <c r="R553" s="12">
        <v>95.76</v>
      </c>
      <c r="S553" s="12" t="s">
        <v>2052</v>
      </c>
    </row>
    <row r="554" ht="14.25" customHeight="1" spans="1:19">
      <c r="A554" s="10" t="s">
        <v>3563</v>
      </c>
      <c r="B554" s="11" t="s">
        <v>3553</v>
      </c>
      <c r="C554" s="11" t="s">
        <v>3564</v>
      </c>
      <c r="D554" s="12">
        <v>1</v>
      </c>
      <c r="E554" s="12">
        <v>1</v>
      </c>
      <c r="F554" s="12">
        <v>0</v>
      </c>
      <c r="G554" s="12">
        <v>0</v>
      </c>
      <c r="H554" s="12">
        <v>1</v>
      </c>
      <c r="I554" s="12">
        <v>1</v>
      </c>
      <c r="J554" s="12">
        <v>0</v>
      </c>
      <c r="K554" s="12">
        <v>0</v>
      </c>
      <c r="L554" s="12">
        <v>1</v>
      </c>
      <c r="M554" s="20">
        <v>1</v>
      </c>
      <c r="N554" s="20">
        <v>1</v>
      </c>
      <c r="O554" s="12">
        <v>100</v>
      </c>
      <c r="P554" s="21" t="s">
        <v>2569</v>
      </c>
      <c r="Q554" s="11" t="s">
        <v>2052</v>
      </c>
      <c r="R554" s="12">
        <v>100</v>
      </c>
      <c r="S554" s="12" t="s">
        <v>2052</v>
      </c>
    </row>
    <row r="555" ht="14.25" customHeight="1" spans="1:19">
      <c r="A555" s="10" t="s">
        <v>3565</v>
      </c>
      <c r="B555" s="11" t="s">
        <v>3553</v>
      </c>
      <c r="C555" s="11" t="s">
        <v>3512</v>
      </c>
      <c r="D555" s="12">
        <v>60</v>
      </c>
      <c r="E555" s="12">
        <v>60</v>
      </c>
      <c r="F555" s="12">
        <v>0</v>
      </c>
      <c r="G555" s="12">
        <v>0</v>
      </c>
      <c r="H555" s="12">
        <v>60</v>
      </c>
      <c r="I555" s="12">
        <v>60</v>
      </c>
      <c r="J555" s="12">
        <v>0</v>
      </c>
      <c r="K555" s="12">
        <v>0</v>
      </c>
      <c r="L555" s="12">
        <v>60</v>
      </c>
      <c r="M555" s="20">
        <v>1</v>
      </c>
      <c r="N555" s="20">
        <v>1</v>
      </c>
      <c r="O555" s="12">
        <v>100</v>
      </c>
      <c r="P555" s="21" t="s">
        <v>2569</v>
      </c>
      <c r="Q555" s="11" t="s">
        <v>2052</v>
      </c>
      <c r="R555" s="12">
        <v>100</v>
      </c>
      <c r="S555" s="12" t="s">
        <v>2052</v>
      </c>
    </row>
    <row r="556" ht="14.25" customHeight="1" spans="1:19">
      <c r="A556" s="10" t="s">
        <v>3566</v>
      </c>
      <c r="B556" s="10" t="s">
        <v>3553</v>
      </c>
      <c r="C556" s="11" t="s">
        <v>3361</v>
      </c>
      <c r="D556" s="12">
        <v>60</v>
      </c>
      <c r="E556" s="12">
        <v>60</v>
      </c>
      <c r="F556" s="12">
        <v>0</v>
      </c>
      <c r="G556" s="12">
        <v>0</v>
      </c>
      <c r="H556" s="12">
        <v>60</v>
      </c>
      <c r="I556" s="12">
        <v>60</v>
      </c>
      <c r="J556" s="12">
        <v>0</v>
      </c>
      <c r="K556" s="12">
        <v>0</v>
      </c>
      <c r="L556" s="12">
        <v>60</v>
      </c>
      <c r="M556" s="20">
        <v>1</v>
      </c>
      <c r="N556" s="20">
        <v>1</v>
      </c>
      <c r="O556" s="12">
        <v>100</v>
      </c>
      <c r="P556" s="21" t="s">
        <v>2569</v>
      </c>
      <c r="Q556" s="11" t="s">
        <v>2052</v>
      </c>
      <c r="R556" s="12">
        <v>100</v>
      </c>
      <c r="S556" s="12" t="s">
        <v>2052</v>
      </c>
    </row>
    <row r="557" ht="14.25" customHeight="1" spans="1:19">
      <c r="A557" s="10" t="s">
        <v>3567</v>
      </c>
      <c r="B557" s="11" t="s">
        <v>3553</v>
      </c>
      <c r="C557" s="11" t="s">
        <v>3568</v>
      </c>
      <c r="D557" s="12">
        <v>5</v>
      </c>
      <c r="E557" s="12">
        <v>5</v>
      </c>
      <c r="F557" s="12">
        <v>0</v>
      </c>
      <c r="G557" s="12">
        <v>0</v>
      </c>
      <c r="H557" s="12">
        <v>5</v>
      </c>
      <c r="I557" s="12">
        <v>5</v>
      </c>
      <c r="J557" s="12">
        <v>0</v>
      </c>
      <c r="K557" s="12">
        <v>0</v>
      </c>
      <c r="L557" s="12">
        <v>2.99</v>
      </c>
      <c r="M557" s="20">
        <v>0.598</v>
      </c>
      <c r="N557" s="20">
        <v>0.874</v>
      </c>
      <c r="O557" s="12">
        <v>83.25</v>
      </c>
      <c r="P557" s="21" t="s">
        <v>2569</v>
      </c>
      <c r="Q557" s="11" t="s">
        <v>2052</v>
      </c>
      <c r="R557" s="12">
        <v>73.27</v>
      </c>
      <c r="S557" s="12" t="s">
        <v>2052</v>
      </c>
    </row>
    <row r="558" ht="14.25" customHeight="1" spans="1:19">
      <c r="A558" s="10" t="s">
        <v>3569</v>
      </c>
      <c r="B558" s="11" t="s">
        <v>3553</v>
      </c>
      <c r="C558" s="11" t="s">
        <v>3570</v>
      </c>
      <c r="D558" s="12">
        <v>20</v>
      </c>
      <c r="E558" s="12">
        <v>20</v>
      </c>
      <c r="F558" s="12">
        <v>0</v>
      </c>
      <c r="G558" s="12">
        <v>0</v>
      </c>
      <c r="H558" s="12">
        <v>10</v>
      </c>
      <c r="I558" s="12">
        <v>10</v>
      </c>
      <c r="J558" s="12">
        <v>0</v>
      </c>
      <c r="K558" s="12">
        <v>0</v>
      </c>
      <c r="L558" s="12">
        <v>10</v>
      </c>
      <c r="M558" s="20">
        <v>1</v>
      </c>
      <c r="N558" s="20">
        <v>0.8771</v>
      </c>
      <c r="O558" s="12">
        <v>89.6</v>
      </c>
      <c r="P558" s="21" t="s">
        <v>2569</v>
      </c>
      <c r="Q558" s="11" t="s">
        <v>2052</v>
      </c>
      <c r="R558" s="12">
        <v>89.6</v>
      </c>
      <c r="S558" s="12" t="s">
        <v>2052</v>
      </c>
    </row>
    <row r="559" ht="14.25" customHeight="1" spans="1:19">
      <c r="A559" s="10" t="s">
        <v>3571</v>
      </c>
      <c r="B559" s="10" t="s">
        <v>3572</v>
      </c>
      <c r="C559" s="11" t="s">
        <v>3573</v>
      </c>
      <c r="D559" s="12">
        <v>60</v>
      </c>
      <c r="E559" s="12">
        <v>60</v>
      </c>
      <c r="F559" s="12">
        <v>0</v>
      </c>
      <c r="G559" s="12">
        <v>0</v>
      </c>
      <c r="H559" s="12">
        <v>40</v>
      </c>
      <c r="I559" s="12">
        <v>40</v>
      </c>
      <c r="J559" s="12">
        <v>0</v>
      </c>
      <c r="K559" s="12">
        <v>0</v>
      </c>
      <c r="L559" s="12">
        <v>40</v>
      </c>
      <c r="M559" s="20">
        <v>1</v>
      </c>
      <c r="N559" s="20">
        <v>1</v>
      </c>
      <c r="O559" s="12">
        <v>100</v>
      </c>
      <c r="P559" s="21" t="s">
        <v>2569</v>
      </c>
      <c r="Q559" s="11" t="s">
        <v>2052</v>
      </c>
      <c r="R559" s="12">
        <v>100</v>
      </c>
      <c r="S559" s="12" t="s">
        <v>2052</v>
      </c>
    </row>
    <row r="560" ht="14.25" customHeight="1" spans="1:19">
      <c r="A560" s="10" t="s">
        <v>3574</v>
      </c>
      <c r="B560" s="11" t="s">
        <v>3572</v>
      </c>
      <c r="C560" s="11" t="s">
        <v>3575</v>
      </c>
      <c r="D560" s="12">
        <v>30</v>
      </c>
      <c r="E560" s="12">
        <v>30</v>
      </c>
      <c r="F560" s="12">
        <v>0</v>
      </c>
      <c r="G560" s="12">
        <v>0</v>
      </c>
      <c r="H560" s="12">
        <v>17.99</v>
      </c>
      <c r="I560" s="12">
        <v>17.99</v>
      </c>
      <c r="J560" s="12">
        <v>0</v>
      </c>
      <c r="K560" s="12">
        <v>0</v>
      </c>
      <c r="L560" s="19">
        <v>17.99</v>
      </c>
      <c r="M560" s="20">
        <v>1</v>
      </c>
      <c r="N560" s="20">
        <v>0.9429</v>
      </c>
      <c r="O560" s="12">
        <v>96</v>
      </c>
      <c r="P560" s="21" t="s">
        <v>2569</v>
      </c>
      <c r="Q560" s="11" t="s">
        <v>2052</v>
      </c>
      <c r="R560" s="12">
        <v>96</v>
      </c>
      <c r="S560" s="12" t="s">
        <v>2052</v>
      </c>
    </row>
    <row r="561" ht="14.25" customHeight="1" spans="1:19">
      <c r="A561" s="10" t="s">
        <v>3576</v>
      </c>
      <c r="B561" s="11" t="s">
        <v>3572</v>
      </c>
      <c r="C561" s="11" t="s">
        <v>3357</v>
      </c>
      <c r="D561" s="12">
        <v>15.72</v>
      </c>
      <c r="E561" s="12">
        <v>15.72</v>
      </c>
      <c r="F561" s="12">
        <v>0</v>
      </c>
      <c r="G561" s="12">
        <v>0</v>
      </c>
      <c r="H561" s="12">
        <v>15.72</v>
      </c>
      <c r="I561" s="12">
        <v>15.72</v>
      </c>
      <c r="J561" s="12">
        <v>0</v>
      </c>
      <c r="K561" s="12">
        <v>0</v>
      </c>
      <c r="L561" s="19">
        <v>15.72</v>
      </c>
      <c r="M561" s="20">
        <v>1</v>
      </c>
      <c r="N561" s="20">
        <v>1</v>
      </c>
      <c r="O561" s="12">
        <v>100</v>
      </c>
      <c r="P561" s="21" t="s">
        <v>2569</v>
      </c>
      <c r="Q561" s="11" t="s">
        <v>2052</v>
      </c>
      <c r="R561" s="12">
        <v>100</v>
      </c>
      <c r="S561" s="12" t="s">
        <v>2052</v>
      </c>
    </row>
    <row r="562" ht="14.25" customHeight="1" spans="1:19">
      <c r="A562" s="10" t="s">
        <v>3577</v>
      </c>
      <c r="B562" s="11" t="s">
        <v>3572</v>
      </c>
      <c r="C562" s="10" t="s">
        <v>3578</v>
      </c>
      <c r="D562" s="13">
        <v>10</v>
      </c>
      <c r="E562" s="12">
        <v>10</v>
      </c>
      <c r="F562" s="12">
        <v>0</v>
      </c>
      <c r="G562" s="12">
        <v>0</v>
      </c>
      <c r="H562" s="12">
        <v>10</v>
      </c>
      <c r="I562" s="12">
        <v>10</v>
      </c>
      <c r="J562" s="12">
        <v>0</v>
      </c>
      <c r="K562" s="12">
        <v>0</v>
      </c>
      <c r="L562" s="19">
        <v>10</v>
      </c>
      <c r="M562" s="20">
        <v>1</v>
      </c>
      <c r="N562" s="20">
        <v>1</v>
      </c>
      <c r="O562" s="13">
        <v>100</v>
      </c>
      <c r="P562" s="21" t="s">
        <v>2569</v>
      </c>
      <c r="Q562" s="11" t="s">
        <v>2052</v>
      </c>
      <c r="R562" s="12">
        <v>100</v>
      </c>
      <c r="S562" s="12" t="s">
        <v>2052</v>
      </c>
    </row>
    <row r="563" ht="14.25" customHeight="1" spans="1:19">
      <c r="A563" s="10" t="s">
        <v>3579</v>
      </c>
      <c r="B563" s="11" t="s">
        <v>3572</v>
      </c>
      <c r="C563" s="11" t="s">
        <v>2635</v>
      </c>
      <c r="D563" s="12">
        <v>100</v>
      </c>
      <c r="E563" s="14">
        <v>100</v>
      </c>
      <c r="F563" s="12">
        <v>0</v>
      </c>
      <c r="G563" s="12">
        <v>0</v>
      </c>
      <c r="H563" s="12">
        <v>64</v>
      </c>
      <c r="I563" s="12">
        <v>64</v>
      </c>
      <c r="J563" s="12">
        <v>0</v>
      </c>
      <c r="K563" s="12">
        <v>0</v>
      </c>
      <c r="L563" s="19">
        <v>64</v>
      </c>
      <c r="M563" s="20">
        <v>1</v>
      </c>
      <c r="N563" s="22">
        <v>0.9486</v>
      </c>
      <c r="O563" s="12">
        <v>96.4</v>
      </c>
      <c r="P563" s="21" t="s">
        <v>2585</v>
      </c>
      <c r="Q563" s="12" t="s">
        <v>2052</v>
      </c>
      <c r="R563" s="12">
        <v>96.4</v>
      </c>
      <c r="S563" s="12">
        <v>80</v>
      </c>
    </row>
    <row r="564" ht="14.25" customHeight="1" spans="1:19">
      <c r="A564" s="10" t="s">
        <v>3580</v>
      </c>
      <c r="B564" s="11" t="s">
        <v>3572</v>
      </c>
      <c r="C564" s="15" t="s">
        <v>3581</v>
      </c>
      <c r="D564" s="16">
        <v>30</v>
      </c>
      <c r="E564" s="12">
        <v>30</v>
      </c>
      <c r="F564" s="12">
        <v>0</v>
      </c>
      <c r="G564" s="12">
        <v>0</v>
      </c>
      <c r="H564" s="12">
        <v>30</v>
      </c>
      <c r="I564" s="12">
        <v>30</v>
      </c>
      <c r="J564" s="12">
        <v>0</v>
      </c>
      <c r="K564" s="12">
        <v>0</v>
      </c>
      <c r="L564" s="19">
        <v>30</v>
      </c>
      <c r="M564" s="20">
        <v>1</v>
      </c>
      <c r="N564" s="20">
        <v>1</v>
      </c>
      <c r="O564" s="16">
        <v>100</v>
      </c>
      <c r="P564" s="21" t="s">
        <v>2569</v>
      </c>
      <c r="Q564" s="11" t="s">
        <v>2052</v>
      </c>
      <c r="R564" s="12">
        <v>100</v>
      </c>
      <c r="S564" s="12" t="s">
        <v>2052</v>
      </c>
    </row>
    <row r="565" ht="14.25" customHeight="1" spans="1:19">
      <c r="A565" s="10" t="s">
        <v>3582</v>
      </c>
      <c r="B565" s="10" t="s">
        <v>3572</v>
      </c>
      <c r="C565" s="11" t="s">
        <v>3583</v>
      </c>
      <c r="D565" s="12">
        <v>1</v>
      </c>
      <c r="E565" s="12">
        <v>1</v>
      </c>
      <c r="F565" s="12">
        <v>0</v>
      </c>
      <c r="G565" s="12">
        <v>0</v>
      </c>
      <c r="H565" s="12">
        <v>1</v>
      </c>
      <c r="I565" s="12">
        <v>1</v>
      </c>
      <c r="J565" s="12">
        <v>0</v>
      </c>
      <c r="K565" s="12">
        <v>0</v>
      </c>
      <c r="L565" s="12">
        <v>1</v>
      </c>
      <c r="M565" s="20">
        <v>1</v>
      </c>
      <c r="N565" s="20">
        <v>1</v>
      </c>
      <c r="O565" s="12">
        <v>100</v>
      </c>
      <c r="P565" s="21" t="s">
        <v>2569</v>
      </c>
      <c r="Q565" s="11" t="s">
        <v>2052</v>
      </c>
      <c r="R565" s="12">
        <v>100</v>
      </c>
      <c r="S565" s="12" t="s">
        <v>2052</v>
      </c>
    </row>
    <row r="566" ht="14.25" customHeight="1" spans="1:19">
      <c r="A566" s="10" t="s">
        <v>3584</v>
      </c>
      <c r="B566" s="11" t="s">
        <v>3572</v>
      </c>
      <c r="C566" s="11" t="s">
        <v>3432</v>
      </c>
      <c r="D566" s="12">
        <v>112.32</v>
      </c>
      <c r="E566" s="12">
        <v>112.32</v>
      </c>
      <c r="F566" s="12">
        <v>0</v>
      </c>
      <c r="G566" s="12">
        <v>0</v>
      </c>
      <c r="H566" s="12">
        <v>112.32</v>
      </c>
      <c r="I566" s="12">
        <v>112.32</v>
      </c>
      <c r="J566" s="12">
        <v>0</v>
      </c>
      <c r="K566" s="12">
        <v>0</v>
      </c>
      <c r="L566" s="12">
        <v>112.32</v>
      </c>
      <c r="M566" s="20">
        <v>1</v>
      </c>
      <c r="N566" s="20">
        <v>1</v>
      </c>
      <c r="O566" s="12">
        <v>100</v>
      </c>
      <c r="P566" s="21" t="s">
        <v>2569</v>
      </c>
      <c r="Q566" s="12" t="s">
        <v>2052</v>
      </c>
      <c r="R566" s="12">
        <v>100</v>
      </c>
      <c r="S566" s="12" t="s">
        <v>2052</v>
      </c>
    </row>
    <row r="567" ht="14.25" customHeight="1" spans="1:19">
      <c r="A567" s="10" t="s">
        <v>3585</v>
      </c>
      <c r="B567" s="11" t="s">
        <v>3572</v>
      </c>
      <c r="C567" s="11" t="s">
        <v>3586</v>
      </c>
      <c r="D567" s="12">
        <v>4.5</v>
      </c>
      <c r="E567" s="12">
        <v>4.5</v>
      </c>
      <c r="F567" s="12">
        <v>0</v>
      </c>
      <c r="G567" s="12">
        <v>0</v>
      </c>
      <c r="H567" s="12">
        <v>4.5</v>
      </c>
      <c r="I567" s="12">
        <v>4.5</v>
      </c>
      <c r="J567" s="12">
        <v>0</v>
      </c>
      <c r="K567" s="12">
        <v>0</v>
      </c>
      <c r="L567" s="12">
        <v>4.5</v>
      </c>
      <c r="M567" s="20">
        <v>1</v>
      </c>
      <c r="N567" s="20">
        <v>0.9875</v>
      </c>
      <c r="O567" s="12">
        <v>98</v>
      </c>
      <c r="P567" s="21" t="s">
        <v>2569</v>
      </c>
      <c r="Q567" s="11" t="s">
        <v>2052</v>
      </c>
      <c r="R567" s="12">
        <v>98</v>
      </c>
      <c r="S567" s="12" t="s">
        <v>2052</v>
      </c>
    </row>
    <row r="568" ht="14.25" customHeight="1" spans="1:19">
      <c r="A568" s="10" t="s">
        <v>3587</v>
      </c>
      <c r="B568" s="11" t="s">
        <v>3572</v>
      </c>
      <c r="C568" s="11" t="s">
        <v>3588</v>
      </c>
      <c r="D568" s="12">
        <v>1</v>
      </c>
      <c r="E568" s="12">
        <v>1</v>
      </c>
      <c r="F568" s="12">
        <v>0</v>
      </c>
      <c r="G568" s="12">
        <v>0</v>
      </c>
      <c r="H568" s="12">
        <v>1</v>
      </c>
      <c r="I568" s="12">
        <v>1</v>
      </c>
      <c r="J568" s="12">
        <v>0</v>
      </c>
      <c r="K568" s="12">
        <v>0</v>
      </c>
      <c r="L568" s="12">
        <v>1</v>
      </c>
      <c r="M568" s="20">
        <v>1</v>
      </c>
      <c r="N568" s="20">
        <v>1</v>
      </c>
      <c r="O568" s="12">
        <v>100</v>
      </c>
      <c r="P568" s="21" t="s">
        <v>2569</v>
      </c>
      <c r="Q568" s="11" t="s">
        <v>2052</v>
      </c>
      <c r="R568" s="12">
        <v>100</v>
      </c>
      <c r="S568" s="12" t="s">
        <v>2052</v>
      </c>
    </row>
    <row r="569" ht="14.25" customHeight="1" spans="1:19">
      <c r="A569" s="10" t="s">
        <v>3589</v>
      </c>
      <c r="B569" s="11" t="s">
        <v>3572</v>
      </c>
      <c r="C569" s="11" t="s">
        <v>3345</v>
      </c>
      <c r="D569" s="12">
        <v>477.16</v>
      </c>
      <c r="E569" s="12">
        <v>309.28</v>
      </c>
      <c r="F569" s="12">
        <v>167.88</v>
      </c>
      <c r="G569" s="12">
        <v>0</v>
      </c>
      <c r="H569" s="12">
        <v>167.88</v>
      </c>
      <c r="I569" s="12">
        <v>167.88</v>
      </c>
      <c r="J569" s="12">
        <v>0</v>
      </c>
      <c r="K569" s="12">
        <v>0</v>
      </c>
      <c r="L569" s="12">
        <v>167.88</v>
      </c>
      <c r="M569" s="20">
        <v>1</v>
      </c>
      <c r="N569" s="20">
        <v>1</v>
      </c>
      <c r="O569" s="12">
        <v>100</v>
      </c>
      <c r="P569" s="21" t="s">
        <v>2569</v>
      </c>
      <c r="Q569" s="11" t="s">
        <v>2052</v>
      </c>
      <c r="R569" s="12">
        <v>100</v>
      </c>
      <c r="S569" s="12" t="s">
        <v>2052</v>
      </c>
    </row>
    <row r="570" ht="14.25" customHeight="1" spans="1:19">
      <c r="A570" s="10" t="s">
        <v>3590</v>
      </c>
      <c r="B570" s="11" t="s">
        <v>3572</v>
      </c>
      <c r="C570" s="11" t="s">
        <v>3353</v>
      </c>
      <c r="D570" s="12">
        <v>57.85</v>
      </c>
      <c r="E570" s="12">
        <v>57.85</v>
      </c>
      <c r="F570" s="12">
        <v>0</v>
      </c>
      <c r="G570" s="12">
        <v>0</v>
      </c>
      <c r="H570" s="12">
        <v>57.85</v>
      </c>
      <c r="I570" s="12">
        <v>57.85</v>
      </c>
      <c r="J570" s="12">
        <v>0</v>
      </c>
      <c r="K570" s="12">
        <v>0</v>
      </c>
      <c r="L570" s="12">
        <v>57.85</v>
      </c>
      <c r="M570" s="20">
        <v>1</v>
      </c>
      <c r="N570" s="20">
        <v>1</v>
      </c>
      <c r="O570" s="12">
        <v>100</v>
      </c>
      <c r="P570" s="21" t="s">
        <v>2569</v>
      </c>
      <c r="Q570" s="11" t="s">
        <v>2052</v>
      </c>
      <c r="R570" s="12">
        <v>100</v>
      </c>
      <c r="S570" s="12" t="s">
        <v>2052</v>
      </c>
    </row>
    <row r="571" ht="14.25" customHeight="1" spans="1:19">
      <c r="A571" s="10" t="s">
        <v>3591</v>
      </c>
      <c r="B571" s="10" t="s">
        <v>3572</v>
      </c>
      <c r="C571" s="11" t="s">
        <v>3592</v>
      </c>
      <c r="D571" s="12">
        <v>34.1</v>
      </c>
      <c r="E571" s="12">
        <v>34.1</v>
      </c>
      <c r="F571" s="12">
        <v>0</v>
      </c>
      <c r="G571" s="12">
        <v>0</v>
      </c>
      <c r="H571" s="12">
        <v>34.1</v>
      </c>
      <c r="I571" s="12">
        <v>34.1</v>
      </c>
      <c r="J571" s="12">
        <v>0</v>
      </c>
      <c r="K571" s="12">
        <v>0</v>
      </c>
      <c r="L571" s="12">
        <v>34.1</v>
      </c>
      <c r="M571" s="20">
        <v>1</v>
      </c>
      <c r="N571" s="20">
        <v>1</v>
      </c>
      <c r="O571" s="12">
        <v>100</v>
      </c>
      <c r="P571" s="21" t="s">
        <v>2569</v>
      </c>
      <c r="Q571" s="11" t="s">
        <v>2052</v>
      </c>
      <c r="R571" s="12">
        <v>100</v>
      </c>
      <c r="S571" s="12" t="s">
        <v>2052</v>
      </c>
    </row>
    <row r="572" ht="14.25" customHeight="1" spans="1:19">
      <c r="A572" s="10" t="s">
        <v>3593</v>
      </c>
      <c r="B572" s="11" t="s">
        <v>3572</v>
      </c>
      <c r="C572" s="11" t="s">
        <v>3430</v>
      </c>
      <c r="D572" s="12">
        <v>232.9</v>
      </c>
      <c r="E572" s="12">
        <v>232.9</v>
      </c>
      <c r="F572" s="12">
        <v>0</v>
      </c>
      <c r="G572" s="12">
        <v>0</v>
      </c>
      <c r="H572" s="12">
        <v>232.9</v>
      </c>
      <c r="I572" s="12">
        <v>232.9</v>
      </c>
      <c r="J572" s="12">
        <v>0</v>
      </c>
      <c r="K572" s="12">
        <v>0</v>
      </c>
      <c r="L572" s="12">
        <v>232.9</v>
      </c>
      <c r="M572" s="20">
        <v>1</v>
      </c>
      <c r="N572" s="20">
        <v>1</v>
      </c>
      <c r="O572" s="12">
        <v>100</v>
      </c>
      <c r="P572" s="21" t="s">
        <v>2569</v>
      </c>
      <c r="Q572" s="11" t="s">
        <v>2052</v>
      </c>
      <c r="R572" s="12">
        <v>100</v>
      </c>
      <c r="S572" s="12" t="s">
        <v>2052</v>
      </c>
    </row>
    <row r="573" ht="14.25" customHeight="1" spans="1:19">
      <c r="A573" s="10" t="s">
        <v>3594</v>
      </c>
      <c r="B573" s="11" t="s">
        <v>3572</v>
      </c>
      <c r="C573" s="11" t="s">
        <v>3454</v>
      </c>
      <c r="D573" s="12">
        <v>13.85</v>
      </c>
      <c r="E573" s="12">
        <v>13.85</v>
      </c>
      <c r="F573" s="12">
        <v>0</v>
      </c>
      <c r="G573" s="12">
        <v>0</v>
      </c>
      <c r="H573" s="12">
        <v>13.85</v>
      </c>
      <c r="I573" s="12">
        <v>13.85</v>
      </c>
      <c r="J573" s="12">
        <v>0</v>
      </c>
      <c r="K573" s="12">
        <v>0</v>
      </c>
      <c r="L573" s="12">
        <v>13.85</v>
      </c>
      <c r="M573" s="20">
        <v>1</v>
      </c>
      <c r="N573" s="20">
        <v>1</v>
      </c>
      <c r="O573" s="12">
        <v>100</v>
      </c>
      <c r="P573" s="21" t="s">
        <v>2569</v>
      </c>
      <c r="Q573" s="11" t="s">
        <v>2052</v>
      </c>
      <c r="R573" s="12">
        <v>100</v>
      </c>
      <c r="S573" s="12" t="s">
        <v>2052</v>
      </c>
    </row>
    <row r="574" ht="14.25" customHeight="1" spans="1:19">
      <c r="A574" s="10" t="s">
        <v>3595</v>
      </c>
      <c r="B574" s="10" t="s">
        <v>3572</v>
      </c>
      <c r="C574" s="11" t="s">
        <v>3436</v>
      </c>
      <c r="D574" s="12">
        <v>7.11</v>
      </c>
      <c r="E574" s="12">
        <v>7.11</v>
      </c>
      <c r="F574" s="12">
        <v>0</v>
      </c>
      <c r="G574" s="12">
        <v>0</v>
      </c>
      <c r="H574" s="12">
        <v>7.11</v>
      </c>
      <c r="I574" s="12">
        <v>7.11</v>
      </c>
      <c r="J574" s="12">
        <v>0</v>
      </c>
      <c r="K574" s="12">
        <v>0</v>
      </c>
      <c r="L574" s="12">
        <v>7.11</v>
      </c>
      <c r="M574" s="20">
        <v>1</v>
      </c>
      <c r="N574" s="20">
        <v>1</v>
      </c>
      <c r="O574" s="12">
        <v>100</v>
      </c>
      <c r="P574" s="21" t="s">
        <v>2569</v>
      </c>
      <c r="Q574" s="11" t="s">
        <v>2052</v>
      </c>
      <c r="R574" s="12">
        <v>100</v>
      </c>
      <c r="S574" s="12" t="s">
        <v>2052</v>
      </c>
    </row>
    <row r="575" ht="14.25" customHeight="1" spans="1:19">
      <c r="A575" s="10" t="s">
        <v>3596</v>
      </c>
      <c r="B575" s="11" t="s">
        <v>3572</v>
      </c>
      <c r="C575" s="11" t="s">
        <v>3348</v>
      </c>
      <c r="D575" s="12">
        <v>11.67</v>
      </c>
      <c r="E575" s="12">
        <v>11.67</v>
      </c>
      <c r="F575" s="12">
        <v>0</v>
      </c>
      <c r="G575" s="12">
        <v>0</v>
      </c>
      <c r="H575" s="12">
        <v>11.67</v>
      </c>
      <c r="I575" s="12">
        <v>11.67</v>
      </c>
      <c r="J575" s="12">
        <v>0</v>
      </c>
      <c r="K575" s="12">
        <v>0</v>
      </c>
      <c r="L575" s="12">
        <v>11.67</v>
      </c>
      <c r="M575" s="20">
        <v>1</v>
      </c>
      <c r="N575" s="20">
        <v>1</v>
      </c>
      <c r="O575" s="12">
        <v>100</v>
      </c>
      <c r="P575" s="21" t="s">
        <v>2569</v>
      </c>
      <c r="Q575" s="11" t="s">
        <v>2052</v>
      </c>
      <c r="R575" s="12">
        <v>100</v>
      </c>
      <c r="S575" s="12" t="s">
        <v>2052</v>
      </c>
    </row>
    <row r="576" ht="14.25" customHeight="1" spans="1:19">
      <c r="A576" s="10" t="s">
        <v>3597</v>
      </c>
      <c r="B576" s="11" t="s">
        <v>3572</v>
      </c>
      <c r="C576" s="11" t="s">
        <v>3359</v>
      </c>
      <c r="D576" s="12">
        <v>213.67</v>
      </c>
      <c r="E576" s="12">
        <v>213.67</v>
      </c>
      <c r="F576" s="12">
        <v>0</v>
      </c>
      <c r="G576" s="12">
        <v>0</v>
      </c>
      <c r="H576" s="12">
        <v>202.89</v>
      </c>
      <c r="I576" s="12">
        <v>202.89</v>
      </c>
      <c r="J576" s="12">
        <v>0</v>
      </c>
      <c r="K576" s="12">
        <v>0</v>
      </c>
      <c r="L576" s="12">
        <v>202.89</v>
      </c>
      <c r="M576" s="20">
        <v>1</v>
      </c>
      <c r="N576" s="20">
        <v>0.9857</v>
      </c>
      <c r="O576" s="12">
        <v>98</v>
      </c>
      <c r="P576" s="21" t="s">
        <v>2585</v>
      </c>
      <c r="Q576" s="11" t="s">
        <v>2052</v>
      </c>
      <c r="R576" s="12">
        <v>98</v>
      </c>
      <c r="S576" s="12">
        <v>99.24</v>
      </c>
    </row>
    <row r="577" ht="14.25" customHeight="1" spans="1:19">
      <c r="A577" s="10" t="s">
        <v>3598</v>
      </c>
      <c r="B577" s="11" t="s">
        <v>3572</v>
      </c>
      <c r="C577" s="10" t="s">
        <v>3355</v>
      </c>
      <c r="D577" s="13">
        <v>540</v>
      </c>
      <c r="E577" s="12">
        <v>540</v>
      </c>
      <c r="F577" s="12">
        <v>0</v>
      </c>
      <c r="G577" s="12">
        <v>0</v>
      </c>
      <c r="H577" s="12">
        <v>373.37</v>
      </c>
      <c r="I577" s="12">
        <v>373.37</v>
      </c>
      <c r="J577" s="12">
        <v>0</v>
      </c>
      <c r="K577" s="12">
        <v>0</v>
      </c>
      <c r="L577" s="12">
        <v>373.37</v>
      </c>
      <c r="M577" s="20">
        <v>1</v>
      </c>
      <c r="N577" s="20">
        <v>0.9571</v>
      </c>
      <c r="O577" s="13">
        <v>97</v>
      </c>
      <c r="P577" s="21" t="s">
        <v>2585</v>
      </c>
      <c r="Q577" s="11" t="s">
        <v>2052</v>
      </c>
      <c r="R577" s="12">
        <v>97</v>
      </c>
      <c r="S577" s="12">
        <v>96.19</v>
      </c>
    </row>
    <row r="578" ht="14.25" customHeight="1" spans="1:19">
      <c r="A578" s="10" t="s">
        <v>3599</v>
      </c>
      <c r="B578" s="11" t="s">
        <v>3572</v>
      </c>
      <c r="C578" s="11" t="s">
        <v>3600</v>
      </c>
      <c r="D578" s="12">
        <v>60</v>
      </c>
      <c r="E578" s="14">
        <v>60</v>
      </c>
      <c r="F578" s="12">
        <v>0</v>
      </c>
      <c r="G578" s="12">
        <v>0</v>
      </c>
      <c r="H578" s="12">
        <v>60</v>
      </c>
      <c r="I578" s="12">
        <v>60</v>
      </c>
      <c r="J578" s="12">
        <v>0</v>
      </c>
      <c r="K578" s="12">
        <v>0</v>
      </c>
      <c r="L578" s="12">
        <v>60</v>
      </c>
      <c r="M578" s="20">
        <v>1</v>
      </c>
      <c r="N578" s="22">
        <v>1</v>
      </c>
      <c r="O578" s="12">
        <v>100</v>
      </c>
      <c r="P578" s="21" t="s">
        <v>2569</v>
      </c>
      <c r="Q578" s="12" t="s">
        <v>2052</v>
      </c>
      <c r="R578" s="12">
        <v>100</v>
      </c>
      <c r="S578" s="12" t="s">
        <v>2052</v>
      </c>
    </row>
    <row r="579" ht="14.25" customHeight="1" spans="1:19">
      <c r="A579" s="10" t="s">
        <v>3601</v>
      </c>
      <c r="B579" s="11" t="s">
        <v>3602</v>
      </c>
      <c r="C579" s="15" t="s">
        <v>2589</v>
      </c>
      <c r="D579" s="16">
        <v>8.59</v>
      </c>
      <c r="E579" s="12">
        <v>8.59</v>
      </c>
      <c r="F579" s="12">
        <v>0</v>
      </c>
      <c r="G579" s="12">
        <v>0</v>
      </c>
      <c r="H579" s="12">
        <v>6.67</v>
      </c>
      <c r="I579" s="12">
        <v>6.67</v>
      </c>
      <c r="J579" s="12">
        <v>0</v>
      </c>
      <c r="K579" s="12">
        <v>0</v>
      </c>
      <c r="L579" s="19">
        <v>6.67</v>
      </c>
      <c r="M579" s="20">
        <v>1</v>
      </c>
      <c r="N579" s="20">
        <v>0.9721</v>
      </c>
      <c r="O579" s="16">
        <v>98.88</v>
      </c>
      <c r="P579" s="21" t="s">
        <v>2585</v>
      </c>
      <c r="Q579" s="11" t="s">
        <v>2052</v>
      </c>
      <c r="R579" s="12">
        <v>98.88</v>
      </c>
      <c r="S579" s="12">
        <v>95.33</v>
      </c>
    </row>
    <row r="580" ht="14.25" customHeight="1" spans="1:19">
      <c r="A580" s="10" t="s">
        <v>3603</v>
      </c>
      <c r="B580" s="10" t="s">
        <v>3604</v>
      </c>
      <c r="C580" s="11" t="s">
        <v>3605</v>
      </c>
      <c r="D580" s="12">
        <v>117</v>
      </c>
      <c r="E580" s="12">
        <v>117</v>
      </c>
      <c r="F580" s="12">
        <v>0</v>
      </c>
      <c r="G580" s="12">
        <v>0</v>
      </c>
      <c r="H580" s="12">
        <v>103.49</v>
      </c>
      <c r="I580" s="12">
        <v>103.49</v>
      </c>
      <c r="J580" s="12">
        <v>0</v>
      </c>
      <c r="K580" s="12">
        <v>0</v>
      </c>
      <c r="L580" s="12">
        <v>103.49</v>
      </c>
      <c r="M580" s="20">
        <v>1</v>
      </c>
      <c r="N580" s="20">
        <v>1</v>
      </c>
      <c r="O580" s="12">
        <v>100</v>
      </c>
      <c r="P580" s="21" t="s">
        <v>2585</v>
      </c>
      <c r="Q580" s="11" t="s">
        <v>2052</v>
      </c>
      <c r="R580" s="12">
        <v>100</v>
      </c>
      <c r="S580" s="12">
        <v>94.88</v>
      </c>
    </row>
    <row r="581" ht="14.25" customHeight="1" spans="1:19">
      <c r="A581" s="10" t="s">
        <v>3606</v>
      </c>
      <c r="B581" s="11" t="s">
        <v>3604</v>
      </c>
      <c r="C581" s="11" t="s">
        <v>3607</v>
      </c>
      <c r="D581" s="12">
        <v>70</v>
      </c>
      <c r="E581" s="12">
        <v>70</v>
      </c>
      <c r="F581" s="12">
        <v>0</v>
      </c>
      <c r="G581" s="12">
        <v>0</v>
      </c>
      <c r="H581" s="12">
        <v>55.7</v>
      </c>
      <c r="I581" s="12">
        <v>55.7</v>
      </c>
      <c r="J581" s="12">
        <v>0</v>
      </c>
      <c r="K581" s="12">
        <v>0</v>
      </c>
      <c r="L581" s="12">
        <v>55.7</v>
      </c>
      <c r="M581" s="20">
        <v>1</v>
      </c>
      <c r="N581" s="20">
        <v>1</v>
      </c>
      <c r="O581" s="12">
        <v>100</v>
      </c>
      <c r="P581" s="21" t="s">
        <v>2569</v>
      </c>
      <c r="Q581" s="12" t="s">
        <v>2052</v>
      </c>
      <c r="R581" s="12">
        <v>100</v>
      </c>
      <c r="S581" s="12" t="s">
        <v>2052</v>
      </c>
    </row>
    <row r="582" ht="14.25" customHeight="1" spans="1:19">
      <c r="A582" s="10" t="s">
        <v>3608</v>
      </c>
      <c r="B582" s="11" t="s">
        <v>3604</v>
      </c>
      <c r="C582" s="11" t="s">
        <v>3609</v>
      </c>
      <c r="D582" s="12">
        <v>100</v>
      </c>
      <c r="E582" s="12">
        <v>100</v>
      </c>
      <c r="F582" s="12">
        <v>0</v>
      </c>
      <c r="G582" s="12">
        <v>0</v>
      </c>
      <c r="H582" s="12">
        <v>37</v>
      </c>
      <c r="I582" s="12">
        <v>37</v>
      </c>
      <c r="J582" s="12">
        <v>0</v>
      </c>
      <c r="K582" s="12">
        <v>0</v>
      </c>
      <c r="L582" s="12">
        <v>37</v>
      </c>
      <c r="M582" s="20">
        <v>1</v>
      </c>
      <c r="N582" s="20">
        <v>0.975</v>
      </c>
      <c r="O582" s="12">
        <v>97</v>
      </c>
      <c r="P582" s="21" t="s">
        <v>2569</v>
      </c>
      <c r="Q582" s="11" t="s">
        <v>2052</v>
      </c>
      <c r="R582" s="12">
        <v>97</v>
      </c>
      <c r="S582" s="12" t="s">
        <v>2052</v>
      </c>
    </row>
    <row r="583" ht="14.25" customHeight="1" spans="1:19">
      <c r="A583" s="10" t="s">
        <v>3610</v>
      </c>
      <c r="B583" s="11" t="s">
        <v>3604</v>
      </c>
      <c r="C583" s="11" t="s">
        <v>3611</v>
      </c>
      <c r="D583" s="12">
        <v>36.47</v>
      </c>
      <c r="E583" s="12">
        <v>36.47</v>
      </c>
      <c r="F583" s="12">
        <v>0</v>
      </c>
      <c r="G583" s="12">
        <v>0</v>
      </c>
      <c r="H583" s="12">
        <v>1.95</v>
      </c>
      <c r="I583" s="12">
        <v>1.95</v>
      </c>
      <c r="J583" s="12">
        <v>0</v>
      </c>
      <c r="K583" s="12">
        <v>0</v>
      </c>
      <c r="L583" s="12">
        <v>1.95</v>
      </c>
      <c r="M583" s="20">
        <v>1</v>
      </c>
      <c r="N583" s="20">
        <v>0.8219</v>
      </c>
      <c r="O583" s="12">
        <v>76.57</v>
      </c>
      <c r="P583" s="21" t="s">
        <v>2569</v>
      </c>
      <c r="Q583" s="11" t="s">
        <v>2052</v>
      </c>
      <c r="R583" s="12">
        <v>76.57</v>
      </c>
      <c r="S583" s="12" t="s">
        <v>2052</v>
      </c>
    </row>
    <row r="584" ht="14.25" customHeight="1" spans="1:19">
      <c r="A584" s="10" t="s">
        <v>3612</v>
      </c>
      <c r="B584" s="11" t="s">
        <v>3604</v>
      </c>
      <c r="C584" s="11" t="s">
        <v>2589</v>
      </c>
      <c r="D584" s="12">
        <v>4.29</v>
      </c>
      <c r="E584" s="12">
        <v>4.29</v>
      </c>
      <c r="F584" s="12">
        <v>0</v>
      </c>
      <c r="G584" s="12">
        <v>0</v>
      </c>
      <c r="H584" s="12">
        <v>3.31</v>
      </c>
      <c r="I584" s="12">
        <v>3.31</v>
      </c>
      <c r="J584" s="12">
        <v>0</v>
      </c>
      <c r="K584" s="12">
        <v>0</v>
      </c>
      <c r="L584" s="12">
        <v>3.31</v>
      </c>
      <c r="M584" s="20">
        <v>1</v>
      </c>
      <c r="N584" s="20">
        <v>0.9471</v>
      </c>
      <c r="O584" s="12">
        <v>96.15</v>
      </c>
      <c r="P584" s="21" t="s">
        <v>2569</v>
      </c>
      <c r="Q584" s="11" t="s">
        <v>2052</v>
      </c>
      <c r="R584" s="12">
        <v>96.15</v>
      </c>
      <c r="S584" s="12" t="s">
        <v>2052</v>
      </c>
    </row>
    <row r="585" ht="14.25" customHeight="1" spans="1:19">
      <c r="A585" s="10" t="s">
        <v>3613</v>
      </c>
      <c r="B585" s="11" t="s">
        <v>3604</v>
      </c>
      <c r="C585" s="11" t="s">
        <v>3614</v>
      </c>
      <c r="D585" s="12">
        <v>0</v>
      </c>
      <c r="E585" s="12">
        <v>0</v>
      </c>
      <c r="F585" s="12">
        <v>0</v>
      </c>
      <c r="G585" s="12">
        <v>0</v>
      </c>
      <c r="H585" s="12">
        <v>19</v>
      </c>
      <c r="I585" s="12">
        <v>19</v>
      </c>
      <c r="J585" s="12">
        <v>0</v>
      </c>
      <c r="K585" s="12">
        <v>0</v>
      </c>
      <c r="L585" s="12">
        <v>19</v>
      </c>
      <c r="M585" s="20">
        <v>1</v>
      </c>
      <c r="N585" s="20">
        <v>1</v>
      </c>
      <c r="O585" s="12">
        <v>100</v>
      </c>
      <c r="P585" s="21" t="s">
        <v>2569</v>
      </c>
      <c r="Q585" s="11" t="s">
        <v>2052</v>
      </c>
      <c r="R585" s="12">
        <v>100</v>
      </c>
      <c r="S585" s="12" t="s">
        <v>2052</v>
      </c>
    </row>
    <row r="586" ht="14.25" customHeight="1" spans="1:19">
      <c r="A586" s="10" t="s">
        <v>3615</v>
      </c>
      <c r="B586" s="10" t="s">
        <v>3604</v>
      </c>
      <c r="C586" s="11" t="s">
        <v>3616</v>
      </c>
      <c r="D586" s="12">
        <v>0</v>
      </c>
      <c r="E586" s="12">
        <v>0</v>
      </c>
      <c r="F586" s="12">
        <v>0</v>
      </c>
      <c r="G586" s="12">
        <v>0</v>
      </c>
      <c r="H586" s="12">
        <v>10.5</v>
      </c>
      <c r="I586" s="12">
        <v>10.5</v>
      </c>
      <c r="J586" s="12">
        <v>0</v>
      </c>
      <c r="K586" s="12">
        <v>0</v>
      </c>
      <c r="L586" s="12">
        <v>10.5</v>
      </c>
      <c r="M586" s="20">
        <v>1</v>
      </c>
      <c r="N586" s="20">
        <v>1</v>
      </c>
      <c r="O586" s="12">
        <v>100</v>
      </c>
      <c r="P586" s="21" t="s">
        <v>2569</v>
      </c>
      <c r="Q586" s="11" t="s">
        <v>2052</v>
      </c>
      <c r="R586" s="12">
        <v>100</v>
      </c>
      <c r="S586" s="12" t="s">
        <v>2052</v>
      </c>
    </row>
    <row r="587" ht="14.25" customHeight="1" spans="1:19">
      <c r="A587" s="10" t="s">
        <v>3617</v>
      </c>
      <c r="B587" s="11" t="s">
        <v>3618</v>
      </c>
      <c r="C587" s="11" t="s">
        <v>2589</v>
      </c>
      <c r="D587" s="12">
        <v>30.05</v>
      </c>
      <c r="E587" s="12">
        <v>30.05</v>
      </c>
      <c r="F587" s="12">
        <v>0</v>
      </c>
      <c r="G587" s="12">
        <v>0</v>
      </c>
      <c r="H587" s="12">
        <v>19.36</v>
      </c>
      <c r="I587" s="12">
        <v>19.36</v>
      </c>
      <c r="J587" s="12">
        <v>0</v>
      </c>
      <c r="K587" s="12">
        <v>0</v>
      </c>
      <c r="L587" s="12">
        <v>19.36</v>
      </c>
      <c r="M587" s="20">
        <v>1</v>
      </c>
      <c r="N587" s="20">
        <v>0.9144</v>
      </c>
      <c r="O587" s="12">
        <v>93.76</v>
      </c>
      <c r="P587" s="21" t="s">
        <v>2585</v>
      </c>
      <c r="Q587" s="11" t="s">
        <v>2052</v>
      </c>
      <c r="R587" s="12">
        <v>93.76</v>
      </c>
      <c r="S587" s="12">
        <v>87.59</v>
      </c>
    </row>
    <row r="588" ht="14.25" customHeight="1" spans="1:19">
      <c r="A588" s="10" t="s">
        <v>3619</v>
      </c>
      <c r="B588" s="11" t="s">
        <v>3618</v>
      </c>
      <c r="C588" s="11" t="s">
        <v>3620</v>
      </c>
      <c r="D588" s="12">
        <v>20</v>
      </c>
      <c r="E588" s="12">
        <v>20</v>
      </c>
      <c r="F588" s="12">
        <v>0</v>
      </c>
      <c r="G588" s="12">
        <v>0</v>
      </c>
      <c r="H588" s="12">
        <v>29.6</v>
      </c>
      <c r="I588" s="12">
        <v>29.6</v>
      </c>
      <c r="J588" s="12">
        <v>0</v>
      </c>
      <c r="K588" s="12">
        <v>0</v>
      </c>
      <c r="L588" s="12">
        <v>29.6</v>
      </c>
      <c r="M588" s="20">
        <v>1</v>
      </c>
      <c r="N588" s="20">
        <v>0.8833</v>
      </c>
      <c r="O588" s="12">
        <v>89.75</v>
      </c>
      <c r="P588" s="21" t="s">
        <v>2569</v>
      </c>
      <c r="Q588" s="11" t="s">
        <v>2052</v>
      </c>
      <c r="R588" s="12">
        <v>89.75</v>
      </c>
      <c r="S588" s="12" t="s">
        <v>2052</v>
      </c>
    </row>
    <row r="589" ht="14.25" customHeight="1" spans="1:19">
      <c r="A589" s="10" t="s">
        <v>3621</v>
      </c>
      <c r="B589" s="10" t="s">
        <v>3622</v>
      </c>
      <c r="C589" s="11" t="s">
        <v>2589</v>
      </c>
      <c r="D589" s="12">
        <v>8.59</v>
      </c>
      <c r="E589" s="12">
        <v>8.59</v>
      </c>
      <c r="F589" s="12">
        <v>0</v>
      </c>
      <c r="G589" s="12">
        <v>0</v>
      </c>
      <c r="H589" s="12">
        <v>7.3</v>
      </c>
      <c r="I589" s="12">
        <v>5.52</v>
      </c>
      <c r="J589" s="12">
        <v>1.48</v>
      </c>
      <c r="K589" s="12">
        <v>0.3</v>
      </c>
      <c r="L589" s="12">
        <v>7.3</v>
      </c>
      <c r="M589" s="20">
        <v>1</v>
      </c>
      <c r="N589" s="20">
        <v>1</v>
      </c>
      <c r="O589" s="12">
        <v>100</v>
      </c>
      <c r="P589" s="21" t="s">
        <v>2585</v>
      </c>
      <c r="Q589" s="11" t="s">
        <v>2052</v>
      </c>
      <c r="R589" s="12">
        <v>100</v>
      </c>
      <c r="S589" s="12">
        <v>89.82</v>
      </c>
    </row>
    <row r="590" ht="14.25" customHeight="1" spans="1:19">
      <c r="A590" s="10" t="s">
        <v>3623</v>
      </c>
      <c r="B590" s="11" t="s">
        <v>3624</v>
      </c>
      <c r="C590" s="11" t="s">
        <v>3625</v>
      </c>
      <c r="D590" s="12">
        <v>6000</v>
      </c>
      <c r="E590" s="12">
        <v>6000</v>
      </c>
      <c r="F590" s="12">
        <v>0</v>
      </c>
      <c r="G590" s="12">
        <v>0</v>
      </c>
      <c r="H590" s="12">
        <v>6000</v>
      </c>
      <c r="I590" s="12">
        <v>6000</v>
      </c>
      <c r="J590" s="12">
        <v>0</v>
      </c>
      <c r="K590" s="12">
        <v>0</v>
      </c>
      <c r="L590" s="12">
        <v>6000</v>
      </c>
      <c r="M590" s="20">
        <v>1</v>
      </c>
      <c r="N590" s="20">
        <v>1</v>
      </c>
      <c r="O590" s="12">
        <v>100</v>
      </c>
      <c r="P590" s="21" t="s">
        <v>2585</v>
      </c>
      <c r="Q590" s="11" t="s">
        <v>2052</v>
      </c>
      <c r="R590" s="12">
        <v>100</v>
      </c>
      <c r="S590" s="12">
        <v>83.6</v>
      </c>
    </row>
    <row r="591" ht="14.25" customHeight="1" spans="1:19">
      <c r="A591" s="10" t="s">
        <v>3626</v>
      </c>
      <c r="B591" s="11" t="s">
        <v>3627</v>
      </c>
      <c r="C591" s="11" t="s">
        <v>3628</v>
      </c>
      <c r="D591" s="12">
        <v>0</v>
      </c>
      <c r="E591" s="12">
        <v>0</v>
      </c>
      <c r="F591" s="12">
        <v>0</v>
      </c>
      <c r="G591" s="12">
        <v>0</v>
      </c>
      <c r="H591" s="12">
        <v>67.68</v>
      </c>
      <c r="I591" s="12">
        <v>67.68</v>
      </c>
      <c r="J591" s="12">
        <v>0</v>
      </c>
      <c r="K591" s="12">
        <v>0</v>
      </c>
      <c r="L591" s="12">
        <v>67.68</v>
      </c>
      <c r="M591" s="20">
        <v>1</v>
      </c>
      <c r="N591" s="20">
        <v>1</v>
      </c>
      <c r="O591" s="12">
        <v>100</v>
      </c>
      <c r="P591" s="21" t="s">
        <v>2569</v>
      </c>
      <c r="Q591" s="11" t="s">
        <v>2052</v>
      </c>
      <c r="R591" s="12">
        <v>100</v>
      </c>
      <c r="S591" s="12" t="s">
        <v>2052</v>
      </c>
    </row>
    <row r="592" ht="14.25" customHeight="1" spans="1:19">
      <c r="A592" s="10" t="s">
        <v>3629</v>
      </c>
      <c r="B592" s="11" t="s">
        <v>3627</v>
      </c>
      <c r="C592" s="10" t="s">
        <v>3630</v>
      </c>
      <c r="D592" s="13">
        <v>0</v>
      </c>
      <c r="E592" s="12">
        <v>0</v>
      </c>
      <c r="F592" s="12">
        <v>0</v>
      </c>
      <c r="G592" s="12">
        <v>0</v>
      </c>
      <c r="H592" s="12">
        <v>300.71</v>
      </c>
      <c r="I592" s="12">
        <v>300.71</v>
      </c>
      <c r="J592" s="12">
        <v>0</v>
      </c>
      <c r="K592" s="12">
        <v>0</v>
      </c>
      <c r="L592" s="12">
        <v>300.71</v>
      </c>
      <c r="M592" s="20">
        <v>1</v>
      </c>
      <c r="N592" s="20">
        <v>1</v>
      </c>
      <c r="O592" s="13">
        <v>100</v>
      </c>
      <c r="P592" s="21" t="s">
        <v>2569</v>
      </c>
      <c r="Q592" s="11" t="s">
        <v>2052</v>
      </c>
      <c r="R592" s="12">
        <v>100</v>
      </c>
      <c r="S592" s="12" t="s">
        <v>2052</v>
      </c>
    </row>
    <row r="593" ht="14.25" customHeight="1" spans="1:19">
      <c r="A593" s="10" t="s">
        <v>3631</v>
      </c>
      <c r="B593" s="11" t="s">
        <v>3627</v>
      </c>
      <c r="C593" s="11" t="s">
        <v>3632</v>
      </c>
      <c r="D593" s="12">
        <v>0</v>
      </c>
      <c r="E593" s="14">
        <v>0</v>
      </c>
      <c r="F593" s="12">
        <v>0</v>
      </c>
      <c r="G593" s="12">
        <v>0</v>
      </c>
      <c r="H593" s="12">
        <v>3577.01</v>
      </c>
      <c r="I593" s="12">
        <v>374.96</v>
      </c>
      <c r="J593" s="12">
        <v>94.16</v>
      </c>
      <c r="K593" s="19">
        <v>3107.89</v>
      </c>
      <c r="L593" s="19">
        <v>3577.01</v>
      </c>
      <c r="M593" s="20">
        <v>1</v>
      </c>
      <c r="N593" s="22">
        <v>1</v>
      </c>
      <c r="O593" s="12">
        <v>100</v>
      </c>
      <c r="P593" s="21" t="s">
        <v>2585</v>
      </c>
      <c r="Q593" s="12" t="s">
        <v>2052</v>
      </c>
      <c r="R593" s="12">
        <v>100</v>
      </c>
      <c r="S593" s="12">
        <v>80</v>
      </c>
    </row>
    <row r="594" ht="14.25" customHeight="1" spans="1:19">
      <c r="A594" s="10" t="s">
        <v>3633</v>
      </c>
      <c r="B594" s="11" t="s">
        <v>3627</v>
      </c>
      <c r="C594" s="15" t="s">
        <v>3634</v>
      </c>
      <c r="D594" s="16">
        <v>0</v>
      </c>
      <c r="E594" s="12">
        <v>0</v>
      </c>
      <c r="F594" s="12">
        <v>0</v>
      </c>
      <c r="G594" s="12">
        <v>0</v>
      </c>
      <c r="H594" s="12">
        <v>46.04</v>
      </c>
      <c r="I594" s="12">
        <v>46.04</v>
      </c>
      <c r="J594" s="12">
        <v>0</v>
      </c>
      <c r="K594" s="12">
        <v>0</v>
      </c>
      <c r="L594" s="19">
        <v>46.04</v>
      </c>
      <c r="M594" s="20">
        <v>1</v>
      </c>
      <c r="N594" s="20">
        <v>1</v>
      </c>
      <c r="O594" s="16">
        <v>100</v>
      </c>
      <c r="P594" s="21" t="s">
        <v>2569</v>
      </c>
      <c r="Q594" s="11" t="s">
        <v>2052</v>
      </c>
      <c r="R594" s="12">
        <v>100</v>
      </c>
      <c r="S594" s="12" t="s">
        <v>2052</v>
      </c>
    </row>
    <row r="595" ht="14.25" customHeight="1" spans="1:19">
      <c r="A595" s="10" t="s">
        <v>3635</v>
      </c>
      <c r="B595" s="10" t="s">
        <v>3627</v>
      </c>
      <c r="C595" s="11" t="s">
        <v>3636</v>
      </c>
      <c r="D595" s="12">
        <v>3895</v>
      </c>
      <c r="E595" s="12">
        <v>3895</v>
      </c>
      <c r="F595" s="12">
        <v>0</v>
      </c>
      <c r="G595" s="12">
        <v>0</v>
      </c>
      <c r="H595" s="12">
        <v>3895</v>
      </c>
      <c r="I595" s="12">
        <v>3895</v>
      </c>
      <c r="J595" s="12">
        <v>0</v>
      </c>
      <c r="K595" s="12">
        <v>0</v>
      </c>
      <c r="L595" s="19">
        <v>3895</v>
      </c>
      <c r="M595" s="20">
        <v>1</v>
      </c>
      <c r="N595" s="20">
        <v>1</v>
      </c>
      <c r="O595" s="12">
        <v>100</v>
      </c>
      <c r="P595" s="21" t="s">
        <v>2569</v>
      </c>
      <c r="Q595" s="11" t="s">
        <v>2052</v>
      </c>
      <c r="R595" s="12">
        <v>100</v>
      </c>
      <c r="S595" s="12" t="s">
        <v>2052</v>
      </c>
    </row>
    <row r="596" ht="14.25" customHeight="1" spans="1:19">
      <c r="A596" s="10" t="s">
        <v>3637</v>
      </c>
      <c r="B596" s="11" t="s">
        <v>3627</v>
      </c>
      <c r="C596" s="11" t="s">
        <v>3638</v>
      </c>
      <c r="D596" s="12">
        <v>0</v>
      </c>
      <c r="E596" s="12">
        <v>0</v>
      </c>
      <c r="F596" s="12">
        <v>0</v>
      </c>
      <c r="G596" s="12">
        <v>0</v>
      </c>
      <c r="H596" s="12">
        <v>87.1</v>
      </c>
      <c r="I596" s="12">
        <v>27.46</v>
      </c>
      <c r="J596" s="12">
        <v>59.64</v>
      </c>
      <c r="K596" s="12">
        <v>0</v>
      </c>
      <c r="L596" s="12">
        <v>87.1</v>
      </c>
      <c r="M596" s="20">
        <v>1</v>
      </c>
      <c r="N596" s="20">
        <v>1</v>
      </c>
      <c r="O596" s="12">
        <v>100</v>
      </c>
      <c r="P596" s="21" t="s">
        <v>2569</v>
      </c>
      <c r="Q596" s="12" t="s">
        <v>2052</v>
      </c>
      <c r="R596" s="12">
        <v>100</v>
      </c>
      <c r="S596" s="12" t="s">
        <v>2052</v>
      </c>
    </row>
    <row r="597" ht="14.25" customHeight="1" spans="1:19">
      <c r="A597" s="10" t="s">
        <v>3639</v>
      </c>
      <c r="B597" s="11" t="s">
        <v>3627</v>
      </c>
      <c r="C597" s="11" t="s">
        <v>3640</v>
      </c>
      <c r="D597" s="12">
        <v>1531.37</v>
      </c>
      <c r="E597" s="12">
        <v>1531.37</v>
      </c>
      <c r="F597" s="12">
        <v>0</v>
      </c>
      <c r="G597" s="12">
        <v>0</v>
      </c>
      <c r="H597" s="12">
        <v>1531.37</v>
      </c>
      <c r="I597" s="12">
        <v>1531.37</v>
      </c>
      <c r="J597" s="12">
        <v>0</v>
      </c>
      <c r="K597" s="12">
        <v>0</v>
      </c>
      <c r="L597" s="12">
        <v>1531.37</v>
      </c>
      <c r="M597" s="20">
        <v>1</v>
      </c>
      <c r="N597" s="20">
        <v>1</v>
      </c>
      <c r="O597" s="12">
        <v>100</v>
      </c>
      <c r="P597" s="21" t="s">
        <v>2569</v>
      </c>
      <c r="Q597" s="11" t="s">
        <v>2052</v>
      </c>
      <c r="R597" s="12">
        <v>100</v>
      </c>
      <c r="S597" s="12" t="s">
        <v>2052</v>
      </c>
    </row>
    <row r="598" ht="14.25" customHeight="1" spans="1:19">
      <c r="A598" s="10" t="s">
        <v>3641</v>
      </c>
      <c r="B598" s="11" t="s">
        <v>3627</v>
      </c>
      <c r="C598" s="11" t="s">
        <v>3642</v>
      </c>
      <c r="D598" s="12">
        <v>200</v>
      </c>
      <c r="E598" s="12">
        <v>200</v>
      </c>
      <c r="F598" s="12">
        <v>0</v>
      </c>
      <c r="G598" s="12">
        <v>0</v>
      </c>
      <c r="H598" s="12">
        <v>2.99</v>
      </c>
      <c r="I598" s="12">
        <v>2.99</v>
      </c>
      <c r="J598" s="12">
        <v>0</v>
      </c>
      <c r="K598" s="12">
        <v>0</v>
      </c>
      <c r="L598" s="12">
        <v>2.99</v>
      </c>
      <c r="M598" s="20">
        <v>1</v>
      </c>
      <c r="N598" s="20">
        <v>0.8519</v>
      </c>
      <c r="O598" s="12">
        <v>88.15</v>
      </c>
      <c r="P598" s="21" t="s">
        <v>2569</v>
      </c>
      <c r="Q598" s="11" t="s">
        <v>2052</v>
      </c>
      <c r="R598" s="12">
        <v>88.15</v>
      </c>
      <c r="S598" s="12" t="s">
        <v>2052</v>
      </c>
    </row>
    <row r="599" ht="14.25" customHeight="1" spans="1:19">
      <c r="A599" s="10" t="s">
        <v>3643</v>
      </c>
      <c r="B599" s="11" t="s">
        <v>3627</v>
      </c>
      <c r="C599" s="11" t="s">
        <v>3644</v>
      </c>
      <c r="D599" s="12">
        <v>0</v>
      </c>
      <c r="E599" s="12">
        <v>0</v>
      </c>
      <c r="F599" s="12">
        <v>0</v>
      </c>
      <c r="G599" s="12">
        <v>0</v>
      </c>
      <c r="H599" s="12">
        <v>50.96</v>
      </c>
      <c r="I599" s="12">
        <v>50.96</v>
      </c>
      <c r="J599" s="12">
        <v>0</v>
      </c>
      <c r="K599" s="12">
        <v>0</v>
      </c>
      <c r="L599" s="12">
        <v>50.96</v>
      </c>
      <c r="M599" s="20">
        <v>1</v>
      </c>
      <c r="N599" s="20">
        <v>0.9233</v>
      </c>
      <c r="O599" s="12">
        <v>93.1</v>
      </c>
      <c r="P599" s="21" t="s">
        <v>2569</v>
      </c>
      <c r="Q599" s="11" t="s">
        <v>2052</v>
      </c>
      <c r="R599" s="12">
        <v>93.1</v>
      </c>
      <c r="S599" s="12" t="s">
        <v>2052</v>
      </c>
    </row>
    <row r="600" ht="14.25" customHeight="1" spans="1:19">
      <c r="A600" s="10" t="s">
        <v>3645</v>
      </c>
      <c r="B600" s="11" t="s">
        <v>3646</v>
      </c>
      <c r="C600" s="11" t="s">
        <v>3647</v>
      </c>
      <c r="D600" s="12">
        <v>0</v>
      </c>
      <c r="E600" s="12">
        <v>0</v>
      </c>
      <c r="F600" s="12">
        <v>0</v>
      </c>
      <c r="G600" s="12">
        <v>0</v>
      </c>
      <c r="H600" s="12">
        <v>8939.4</v>
      </c>
      <c r="I600" s="12">
        <v>8939.4</v>
      </c>
      <c r="J600" s="12">
        <v>0</v>
      </c>
      <c r="K600" s="12">
        <v>0</v>
      </c>
      <c r="L600" s="12">
        <v>8939.4</v>
      </c>
      <c r="M600" s="20">
        <v>1</v>
      </c>
      <c r="N600" s="20">
        <v>1</v>
      </c>
      <c r="O600" s="12">
        <v>100</v>
      </c>
      <c r="P600" s="21" t="s">
        <v>2585</v>
      </c>
      <c r="Q600" s="11" t="s">
        <v>2052</v>
      </c>
      <c r="R600" s="12">
        <v>100</v>
      </c>
      <c r="S600" s="12">
        <v>97</v>
      </c>
    </row>
    <row r="601" ht="14.25" customHeight="1" spans="1:19">
      <c r="A601" s="10" t="s">
        <v>3648</v>
      </c>
      <c r="B601" s="10" t="s">
        <v>3646</v>
      </c>
      <c r="C601" s="11" t="s">
        <v>3649</v>
      </c>
      <c r="D601" s="12">
        <v>0</v>
      </c>
      <c r="E601" s="12">
        <v>0</v>
      </c>
      <c r="F601" s="12">
        <v>0</v>
      </c>
      <c r="G601" s="12">
        <v>0</v>
      </c>
      <c r="H601" s="12">
        <v>13500</v>
      </c>
      <c r="I601" s="12">
        <v>13500</v>
      </c>
      <c r="J601" s="12">
        <v>0</v>
      </c>
      <c r="K601" s="12">
        <v>0</v>
      </c>
      <c r="L601" s="19">
        <v>13500</v>
      </c>
      <c r="M601" s="20">
        <v>1</v>
      </c>
      <c r="N601" s="20">
        <v>1</v>
      </c>
      <c r="O601" s="12">
        <v>100</v>
      </c>
      <c r="P601" s="21" t="s">
        <v>2569</v>
      </c>
      <c r="Q601" s="11" t="s">
        <v>2052</v>
      </c>
      <c r="R601" s="12">
        <v>100</v>
      </c>
      <c r="S601" s="12" t="s">
        <v>2052</v>
      </c>
    </row>
    <row r="602" ht="14.25" customHeight="1" spans="1:19">
      <c r="A602" s="10" t="s">
        <v>3650</v>
      </c>
      <c r="B602" s="11" t="s">
        <v>3646</v>
      </c>
      <c r="C602" s="11" t="s">
        <v>3651</v>
      </c>
      <c r="D602" s="12">
        <v>0</v>
      </c>
      <c r="E602" s="12">
        <v>0</v>
      </c>
      <c r="F602" s="12">
        <v>0</v>
      </c>
      <c r="G602" s="12">
        <v>0</v>
      </c>
      <c r="H602" s="12">
        <v>16000</v>
      </c>
      <c r="I602" s="12">
        <v>16000</v>
      </c>
      <c r="J602" s="12">
        <v>0</v>
      </c>
      <c r="K602" s="12">
        <v>0</v>
      </c>
      <c r="L602" s="12">
        <v>16000</v>
      </c>
      <c r="M602" s="20">
        <v>1</v>
      </c>
      <c r="N602" s="20">
        <v>1</v>
      </c>
      <c r="O602" s="12">
        <v>100</v>
      </c>
      <c r="P602" s="21" t="s">
        <v>2569</v>
      </c>
      <c r="Q602" s="11" t="s">
        <v>2052</v>
      </c>
      <c r="R602" s="12">
        <v>100</v>
      </c>
      <c r="S602" s="12" t="s">
        <v>2052</v>
      </c>
    </row>
    <row r="603" ht="14.25" customHeight="1" spans="1:19">
      <c r="A603" s="10" t="s">
        <v>3652</v>
      </c>
      <c r="B603" s="11" t="s">
        <v>3646</v>
      </c>
      <c r="C603" s="11" t="s">
        <v>3653</v>
      </c>
      <c r="D603" s="12">
        <v>0</v>
      </c>
      <c r="E603" s="12">
        <v>0</v>
      </c>
      <c r="F603" s="12">
        <v>0</v>
      </c>
      <c r="G603" s="12">
        <v>0</v>
      </c>
      <c r="H603" s="12">
        <v>8.14</v>
      </c>
      <c r="I603" s="12">
        <v>8.14</v>
      </c>
      <c r="J603" s="12">
        <v>0</v>
      </c>
      <c r="K603" s="12">
        <v>0</v>
      </c>
      <c r="L603" s="12">
        <v>8.14</v>
      </c>
      <c r="M603" s="20">
        <v>1</v>
      </c>
      <c r="N603" s="20">
        <v>0.9969</v>
      </c>
      <c r="O603" s="12">
        <v>99.78</v>
      </c>
      <c r="P603" s="21" t="s">
        <v>2569</v>
      </c>
      <c r="Q603" s="11" t="s">
        <v>2052</v>
      </c>
      <c r="R603" s="12">
        <v>99.78</v>
      </c>
      <c r="S603" s="12" t="s">
        <v>2052</v>
      </c>
    </row>
    <row r="604" ht="14.25" customHeight="1" spans="1:19">
      <c r="A604" s="10" t="s">
        <v>3654</v>
      </c>
      <c r="B604" s="10" t="s">
        <v>3646</v>
      </c>
      <c r="C604" s="11" t="s">
        <v>3655</v>
      </c>
      <c r="D604" s="12">
        <v>0</v>
      </c>
      <c r="E604" s="12">
        <v>0</v>
      </c>
      <c r="F604" s="12">
        <v>0</v>
      </c>
      <c r="G604" s="12">
        <v>0</v>
      </c>
      <c r="H604" s="12">
        <v>10336.72</v>
      </c>
      <c r="I604" s="12">
        <v>10336.72</v>
      </c>
      <c r="J604" s="12">
        <v>0</v>
      </c>
      <c r="K604" s="12">
        <v>0</v>
      </c>
      <c r="L604" s="12">
        <v>10336.72</v>
      </c>
      <c r="M604" s="20">
        <v>1</v>
      </c>
      <c r="N604" s="20">
        <v>1</v>
      </c>
      <c r="O604" s="12">
        <v>100</v>
      </c>
      <c r="P604" s="21" t="s">
        <v>2569</v>
      </c>
      <c r="Q604" s="11" t="s">
        <v>2052</v>
      </c>
      <c r="R604" s="12">
        <v>100</v>
      </c>
      <c r="S604" s="12" t="s">
        <v>2052</v>
      </c>
    </row>
    <row r="605" ht="14.25" customHeight="1" spans="1:19">
      <c r="A605" s="10" t="s">
        <v>3656</v>
      </c>
      <c r="B605" s="11" t="s">
        <v>3646</v>
      </c>
      <c r="C605" s="11" t="s">
        <v>3657</v>
      </c>
      <c r="D605" s="12">
        <v>0</v>
      </c>
      <c r="E605" s="12">
        <v>0</v>
      </c>
      <c r="F605" s="12">
        <v>0</v>
      </c>
      <c r="G605" s="12">
        <v>0</v>
      </c>
      <c r="H605" s="12">
        <v>9325.41</v>
      </c>
      <c r="I605" s="12">
        <v>9325.41</v>
      </c>
      <c r="J605" s="12">
        <v>0</v>
      </c>
      <c r="K605" s="12">
        <v>0</v>
      </c>
      <c r="L605" s="12">
        <v>9325.41</v>
      </c>
      <c r="M605" s="20">
        <v>1</v>
      </c>
      <c r="N605" s="20">
        <v>1</v>
      </c>
      <c r="O605" s="12">
        <v>100</v>
      </c>
      <c r="P605" s="21" t="s">
        <v>2569</v>
      </c>
      <c r="Q605" s="11" t="s">
        <v>2052</v>
      </c>
      <c r="R605" s="12">
        <v>100</v>
      </c>
      <c r="S605" s="12" t="s">
        <v>2052</v>
      </c>
    </row>
    <row r="606" ht="14.25" customHeight="1" spans="1:19">
      <c r="A606" s="10" t="s">
        <v>3658</v>
      </c>
      <c r="B606" s="11" t="s">
        <v>3646</v>
      </c>
      <c r="C606" s="11" t="s">
        <v>3659</v>
      </c>
      <c r="D606" s="12">
        <v>0</v>
      </c>
      <c r="E606" s="12">
        <v>0</v>
      </c>
      <c r="F606" s="12">
        <v>0</v>
      </c>
      <c r="G606" s="12">
        <v>0</v>
      </c>
      <c r="H606" s="12">
        <v>1406.31</v>
      </c>
      <c r="I606" s="12">
        <v>1406.31</v>
      </c>
      <c r="J606" s="12">
        <v>0</v>
      </c>
      <c r="K606" s="12">
        <v>0</v>
      </c>
      <c r="L606" s="12">
        <v>1406.31</v>
      </c>
      <c r="M606" s="20">
        <v>1</v>
      </c>
      <c r="N606" s="20">
        <v>0.8574</v>
      </c>
      <c r="O606" s="12">
        <v>90.49</v>
      </c>
      <c r="P606" s="21" t="s">
        <v>2569</v>
      </c>
      <c r="Q606" s="11" t="s">
        <v>2052</v>
      </c>
      <c r="R606" s="12">
        <v>90.49</v>
      </c>
      <c r="S606" s="12" t="s">
        <v>2052</v>
      </c>
    </row>
    <row r="607" ht="14.25" customHeight="1" spans="1:19">
      <c r="A607" s="10" t="s">
        <v>3660</v>
      </c>
      <c r="B607" s="11" t="s">
        <v>3646</v>
      </c>
      <c r="C607" s="10" t="s">
        <v>2727</v>
      </c>
      <c r="D607" s="13">
        <v>41.94</v>
      </c>
      <c r="E607" s="12">
        <v>41.94</v>
      </c>
      <c r="F607" s="12">
        <v>0</v>
      </c>
      <c r="G607" s="12">
        <v>0</v>
      </c>
      <c r="H607" s="12">
        <v>41.94</v>
      </c>
      <c r="I607" s="12">
        <v>41.94</v>
      </c>
      <c r="J607" s="12">
        <v>0</v>
      </c>
      <c r="K607" s="12">
        <v>0</v>
      </c>
      <c r="L607" s="12">
        <v>41.94</v>
      </c>
      <c r="M607" s="20">
        <v>1</v>
      </c>
      <c r="N607" s="20">
        <v>0.9715</v>
      </c>
      <c r="O607" s="13">
        <v>98.01</v>
      </c>
      <c r="P607" s="21" t="s">
        <v>2569</v>
      </c>
      <c r="Q607" s="11" t="s">
        <v>2052</v>
      </c>
      <c r="R607" s="12">
        <v>98.01</v>
      </c>
      <c r="S607" s="12" t="s">
        <v>2052</v>
      </c>
    </row>
    <row r="608" ht="14.25" customHeight="1" spans="1:19">
      <c r="A608" s="10" t="s">
        <v>3661</v>
      </c>
      <c r="B608" s="11" t="s">
        <v>3646</v>
      </c>
      <c r="C608" s="11" t="s">
        <v>3662</v>
      </c>
      <c r="D608" s="12">
        <v>0</v>
      </c>
      <c r="E608" s="14">
        <v>0</v>
      </c>
      <c r="F608" s="12">
        <v>0</v>
      </c>
      <c r="G608" s="12">
        <v>0</v>
      </c>
      <c r="H608" s="12">
        <v>259.33</v>
      </c>
      <c r="I608" s="12">
        <v>259.33</v>
      </c>
      <c r="J608" s="12">
        <v>0</v>
      </c>
      <c r="K608" s="12">
        <v>0</v>
      </c>
      <c r="L608" s="12">
        <v>259.33</v>
      </c>
      <c r="M608" s="20">
        <v>1</v>
      </c>
      <c r="N608" s="22">
        <v>0.9312</v>
      </c>
      <c r="O608" s="12">
        <v>92.78</v>
      </c>
      <c r="P608" s="21" t="s">
        <v>2569</v>
      </c>
      <c r="Q608" s="12" t="s">
        <v>2052</v>
      </c>
      <c r="R608" s="12">
        <v>92.78</v>
      </c>
      <c r="S608" s="12" t="s">
        <v>2052</v>
      </c>
    </row>
    <row r="609" ht="14.25" customHeight="1" spans="1:19">
      <c r="A609" s="10" t="s">
        <v>3663</v>
      </c>
      <c r="B609" s="11" t="s">
        <v>3646</v>
      </c>
      <c r="C609" s="15" t="s">
        <v>3664</v>
      </c>
      <c r="D609" s="16">
        <v>0</v>
      </c>
      <c r="E609" s="12">
        <v>0</v>
      </c>
      <c r="F609" s="12">
        <v>0</v>
      </c>
      <c r="G609" s="12">
        <v>0</v>
      </c>
      <c r="H609" s="12">
        <v>2025.35</v>
      </c>
      <c r="I609" s="12">
        <v>2025.35</v>
      </c>
      <c r="J609" s="12">
        <v>0</v>
      </c>
      <c r="K609" s="12">
        <v>0</v>
      </c>
      <c r="L609" s="12">
        <v>2025.35</v>
      </c>
      <c r="M609" s="20">
        <v>1</v>
      </c>
      <c r="N609" s="20">
        <v>1</v>
      </c>
      <c r="O609" s="16">
        <v>100</v>
      </c>
      <c r="P609" s="21" t="s">
        <v>2569</v>
      </c>
      <c r="Q609" s="11" t="s">
        <v>2052</v>
      </c>
      <c r="R609" s="12">
        <v>100</v>
      </c>
      <c r="S609" s="12" t="s">
        <v>2052</v>
      </c>
    </row>
    <row r="610" ht="14.25" customHeight="1" spans="1:19">
      <c r="A610" s="10" t="s">
        <v>3665</v>
      </c>
      <c r="B610" s="10" t="s">
        <v>3646</v>
      </c>
      <c r="C610" s="11" t="s">
        <v>3666</v>
      </c>
      <c r="D610" s="12">
        <v>0</v>
      </c>
      <c r="E610" s="12">
        <v>0</v>
      </c>
      <c r="F610" s="12">
        <v>0</v>
      </c>
      <c r="G610" s="12">
        <v>0</v>
      </c>
      <c r="H610" s="12">
        <v>155.65</v>
      </c>
      <c r="I610" s="12">
        <v>155.65</v>
      </c>
      <c r="J610" s="12">
        <v>0</v>
      </c>
      <c r="K610" s="12">
        <v>0</v>
      </c>
      <c r="L610" s="12">
        <v>155.65</v>
      </c>
      <c r="M610" s="20">
        <v>1</v>
      </c>
      <c r="N610" s="20">
        <v>0.9997</v>
      </c>
      <c r="O610" s="12">
        <v>99.99</v>
      </c>
      <c r="P610" s="21" t="s">
        <v>2569</v>
      </c>
      <c r="Q610" s="11" t="s">
        <v>2052</v>
      </c>
      <c r="R610" s="12">
        <v>99.99</v>
      </c>
      <c r="S610" s="12" t="s">
        <v>2052</v>
      </c>
    </row>
    <row r="611" ht="14.25" customHeight="1" spans="1:19">
      <c r="A611" s="10" t="s">
        <v>3667</v>
      </c>
      <c r="B611" s="11" t="s">
        <v>3668</v>
      </c>
      <c r="C611" s="11" t="s">
        <v>2589</v>
      </c>
      <c r="D611" s="12">
        <v>4.29</v>
      </c>
      <c r="E611" s="12">
        <v>4.29</v>
      </c>
      <c r="F611" s="12">
        <v>0</v>
      </c>
      <c r="G611" s="12">
        <v>0</v>
      </c>
      <c r="H611" s="12">
        <v>4.38</v>
      </c>
      <c r="I611" s="12">
        <v>4.38</v>
      </c>
      <c r="J611" s="12">
        <v>0</v>
      </c>
      <c r="K611" s="12">
        <v>0</v>
      </c>
      <c r="L611" s="12">
        <v>4.38</v>
      </c>
      <c r="M611" s="20">
        <v>1</v>
      </c>
      <c r="N611" s="20">
        <v>1</v>
      </c>
      <c r="O611" s="12">
        <v>100</v>
      </c>
      <c r="P611" s="21" t="s">
        <v>2585</v>
      </c>
      <c r="Q611" s="12" t="s">
        <v>2052</v>
      </c>
      <c r="R611" s="12">
        <v>100</v>
      </c>
      <c r="S611" s="12">
        <v>99.49</v>
      </c>
    </row>
    <row r="612" ht="14.25" customHeight="1" spans="1:19">
      <c r="A612" s="10" t="s">
        <v>3669</v>
      </c>
      <c r="B612" s="11" t="s">
        <v>3670</v>
      </c>
      <c r="C612" s="11" t="s">
        <v>3671</v>
      </c>
      <c r="D612" s="12">
        <v>180</v>
      </c>
      <c r="E612" s="12">
        <v>180</v>
      </c>
      <c r="F612" s="12">
        <v>0</v>
      </c>
      <c r="G612" s="12">
        <v>0</v>
      </c>
      <c r="H612" s="12">
        <v>178.19</v>
      </c>
      <c r="I612" s="12">
        <v>178.19</v>
      </c>
      <c r="J612" s="12">
        <v>0</v>
      </c>
      <c r="K612" s="12">
        <v>0</v>
      </c>
      <c r="L612" s="12">
        <v>178.19</v>
      </c>
      <c r="M612" s="20">
        <v>1</v>
      </c>
      <c r="N612" s="20">
        <v>0.9857</v>
      </c>
      <c r="O612" s="12">
        <v>99</v>
      </c>
      <c r="P612" s="21" t="s">
        <v>2585</v>
      </c>
      <c r="Q612" s="11" t="s">
        <v>2052</v>
      </c>
      <c r="R612" s="12">
        <v>99</v>
      </c>
      <c r="S612" s="12">
        <v>91.55</v>
      </c>
    </row>
    <row r="613" ht="14.25" customHeight="1" spans="1:19">
      <c r="A613" s="10" t="s">
        <v>3672</v>
      </c>
      <c r="B613" s="11" t="s">
        <v>3670</v>
      </c>
      <c r="C613" s="11" t="s">
        <v>2727</v>
      </c>
      <c r="D613" s="12">
        <v>43.11</v>
      </c>
      <c r="E613" s="12">
        <v>43.11</v>
      </c>
      <c r="F613" s="12">
        <v>0</v>
      </c>
      <c r="G613" s="12">
        <v>0</v>
      </c>
      <c r="H613" s="12">
        <v>25.72</v>
      </c>
      <c r="I613" s="12">
        <v>25.72</v>
      </c>
      <c r="J613" s="12">
        <v>0</v>
      </c>
      <c r="K613" s="12">
        <v>0</v>
      </c>
      <c r="L613" s="12">
        <v>25.72</v>
      </c>
      <c r="M613" s="20">
        <v>1</v>
      </c>
      <c r="N613" s="20">
        <v>0.9429</v>
      </c>
      <c r="O613" s="12">
        <v>96</v>
      </c>
      <c r="P613" s="21" t="s">
        <v>2569</v>
      </c>
      <c r="Q613" s="11" t="s">
        <v>2052</v>
      </c>
      <c r="R613" s="12">
        <v>96</v>
      </c>
      <c r="S613" s="12" t="s">
        <v>2052</v>
      </c>
    </row>
    <row r="614" ht="14.25" customHeight="1" spans="1:19">
      <c r="A614" s="10" t="s">
        <v>3673</v>
      </c>
      <c r="B614" s="11" t="s">
        <v>3670</v>
      </c>
      <c r="C614" s="11" t="s">
        <v>3674</v>
      </c>
      <c r="D614" s="12">
        <v>170</v>
      </c>
      <c r="E614" s="12">
        <v>170</v>
      </c>
      <c r="F614" s="12">
        <v>0</v>
      </c>
      <c r="G614" s="12">
        <v>0</v>
      </c>
      <c r="H614" s="12">
        <v>139</v>
      </c>
      <c r="I614" s="12">
        <v>139</v>
      </c>
      <c r="J614" s="12">
        <v>0</v>
      </c>
      <c r="K614" s="12">
        <v>0</v>
      </c>
      <c r="L614" s="12">
        <v>139</v>
      </c>
      <c r="M614" s="20">
        <v>1</v>
      </c>
      <c r="N614" s="20">
        <v>0.9</v>
      </c>
      <c r="O614" s="12">
        <v>92</v>
      </c>
      <c r="P614" s="21" t="s">
        <v>2569</v>
      </c>
      <c r="Q614" s="11" t="s">
        <v>2052</v>
      </c>
      <c r="R614" s="12">
        <v>92</v>
      </c>
      <c r="S614" s="12" t="s">
        <v>2052</v>
      </c>
    </row>
    <row r="615" ht="14.25" customHeight="1" spans="1:19">
      <c r="A615" s="10" t="s">
        <v>3675</v>
      </c>
      <c r="B615" s="11" t="s">
        <v>3670</v>
      </c>
      <c r="C615" s="11" t="s">
        <v>3676</v>
      </c>
      <c r="D615" s="12">
        <v>10</v>
      </c>
      <c r="E615" s="12">
        <v>10</v>
      </c>
      <c r="F615" s="12">
        <v>0</v>
      </c>
      <c r="G615" s="12">
        <v>0</v>
      </c>
      <c r="H615" s="12">
        <v>10</v>
      </c>
      <c r="I615" s="12">
        <v>10</v>
      </c>
      <c r="J615" s="12">
        <v>0</v>
      </c>
      <c r="K615" s="12">
        <v>0</v>
      </c>
      <c r="L615" s="12">
        <v>10</v>
      </c>
      <c r="M615" s="20">
        <v>1</v>
      </c>
      <c r="N615" s="20">
        <v>0.9886</v>
      </c>
      <c r="O615" s="12">
        <v>98.8</v>
      </c>
      <c r="P615" s="21" t="s">
        <v>2569</v>
      </c>
      <c r="Q615" s="11" t="s">
        <v>2052</v>
      </c>
      <c r="R615" s="12">
        <v>98.8</v>
      </c>
      <c r="S615" s="12" t="s">
        <v>2052</v>
      </c>
    </row>
    <row r="616" ht="14.25" customHeight="1" spans="1:19">
      <c r="A616" s="10" t="s">
        <v>3677</v>
      </c>
      <c r="B616" s="10" t="s">
        <v>3678</v>
      </c>
      <c r="C616" s="11" t="s">
        <v>3679</v>
      </c>
      <c r="D616" s="12">
        <v>0</v>
      </c>
      <c r="E616" s="12">
        <v>0</v>
      </c>
      <c r="F616" s="12">
        <v>0</v>
      </c>
      <c r="G616" s="12">
        <v>0</v>
      </c>
      <c r="H616" s="12">
        <v>15</v>
      </c>
      <c r="I616" s="12">
        <v>15</v>
      </c>
      <c r="J616" s="12">
        <v>0</v>
      </c>
      <c r="K616" s="12">
        <v>0</v>
      </c>
      <c r="L616" s="12">
        <v>15</v>
      </c>
      <c r="M616" s="20">
        <v>1</v>
      </c>
      <c r="N616" s="20">
        <v>1</v>
      </c>
      <c r="O616" s="12">
        <v>100</v>
      </c>
      <c r="P616" s="21" t="s">
        <v>2569</v>
      </c>
      <c r="Q616" s="11" t="s">
        <v>2052</v>
      </c>
      <c r="R616" s="12">
        <v>100</v>
      </c>
      <c r="S616" s="12" t="s">
        <v>2052</v>
      </c>
    </row>
    <row r="617" ht="14.25" customHeight="1" spans="1:19">
      <c r="A617" s="10" t="s">
        <v>3680</v>
      </c>
      <c r="B617" s="11" t="s">
        <v>3678</v>
      </c>
      <c r="C617" s="11" t="s">
        <v>3353</v>
      </c>
      <c r="D617" s="12">
        <v>21.57</v>
      </c>
      <c r="E617" s="12">
        <v>21.57</v>
      </c>
      <c r="F617" s="12">
        <v>0</v>
      </c>
      <c r="G617" s="12">
        <v>0</v>
      </c>
      <c r="H617" s="12">
        <v>17.12</v>
      </c>
      <c r="I617" s="12">
        <v>17.12</v>
      </c>
      <c r="J617" s="12">
        <v>0</v>
      </c>
      <c r="K617" s="12">
        <v>0</v>
      </c>
      <c r="L617" s="12">
        <v>17.12</v>
      </c>
      <c r="M617" s="20">
        <v>1</v>
      </c>
      <c r="N617" s="20">
        <v>0.9705</v>
      </c>
      <c r="O617" s="12">
        <v>97.94</v>
      </c>
      <c r="P617" s="21" t="s">
        <v>2569</v>
      </c>
      <c r="Q617" s="11" t="s">
        <v>2052</v>
      </c>
      <c r="R617" s="12">
        <v>97.94</v>
      </c>
      <c r="S617" s="12" t="s">
        <v>2052</v>
      </c>
    </row>
    <row r="618" ht="14.25" customHeight="1" spans="1:19">
      <c r="A618" s="10" t="s">
        <v>3681</v>
      </c>
      <c r="B618" s="11" t="s">
        <v>3678</v>
      </c>
      <c r="C618" s="11" t="s">
        <v>3515</v>
      </c>
      <c r="D618" s="12">
        <v>0</v>
      </c>
      <c r="E618" s="12">
        <v>0</v>
      </c>
      <c r="F618" s="12">
        <v>0</v>
      </c>
      <c r="G618" s="12">
        <v>0</v>
      </c>
      <c r="H618" s="12">
        <v>50</v>
      </c>
      <c r="I618" s="12">
        <v>50</v>
      </c>
      <c r="J618" s="12">
        <v>0</v>
      </c>
      <c r="K618" s="12">
        <v>0</v>
      </c>
      <c r="L618" s="12">
        <v>50</v>
      </c>
      <c r="M618" s="20">
        <v>1</v>
      </c>
      <c r="N618" s="20">
        <v>1</v>
      </c>
      <c r="O618" s="12">
        <v>100</v>
      </c>
      <c r="P618" s="21" t="s">
        <v>2569</v>
      </c>
      <c r="Q618" s="11" t="s">
        <v>2052</v>
      </c>
      <c r="R618" s="12">
        <v>100</v>
      </c>
      <c r="S618" s="12" t="s">
        <v>2052</v>
      </c>
    </row>
    <row r="619" ht="14.25" customHeight="1" spans="1:19">
      <c r="A619" s="10" t="s">
        <v>3682</v>
      </c>
      <c r="B619" s="10" t="s">
        <v>3678</v>
      </c>
      <c r="C619" s="11" t="s">
        <v>2635</v>
      </c>
      <c r="D619" s="12">
        <v>80</v>
      </c>
      <c r="E619" s="12">
        <v>80</v>
      </c>
      <c r="F619" s="12">
        <v>0</v>
      </c>
      <c r="G619" s="12">
        <v>0</v>
      </c>
      <c r="H619" s="12">
        <v>80</v>
      </c>
      <c r="I619" s="12">
        <v>80</v>
      </c>
      <c r="J619" s="12">
        <v>0</v>
      </c>
      <c r="K619" s="12">
        <v>0</v>
      </c>
      <c r="L619" s="12">
        <v>80</v>
      </c>
      <c r="M619" s="20">
        <v>1</v>
      </c>
      <c r="N619" s="20">
        <v>1</v>
      </c>
      <c r="O619" s="12">
        <v>100</v>
      </c>
      <c r="P619" s="21" t="s">
        <v>2569</v>
      </c>
      <c r="Q619" s="11" t="s">
        <v>2052</v>
      </c>
      <c r="R619" s="12">
        <v>100</v>
      </c>
      <c r="S619" s="12" t="s">
        <v>2052</v>
      </c>
    </row>
    <row r="620" ht="14.25" customHeight="1" spans="1:19">
      <c r="A620" s="10" t="s">
        <v>3683</v>
      </c>
      <c r="B620" s="11" t="s">
        <v>3678</v>
      </c>
      <c r="C620" s="11" t="s">
        <v>3443</v>
      </c>
      <c r="D620" s="12">
        <v>230.16</v>
      </c>
      <c r="E620" s="12">
        <v>230.16</v>
      </c>
      <c r="F620" s="12">
        <v>0</v>
      </c>
      <c r="G620" s="12">
        <v>0</v>
      </c>
      <c r="H620" s="12">
        <v>212.57</v>
      </c>
      <c r="I620" s="12">
        <v>127.29</v>
      </c>
      <c r="J620" s="12">
        <v>85.28</v>
      </c>
      <c r="K620" s="12">
        <v>0</v>
      </c>
      <c r="L620" s="12">
        <v>212.57</v>
      </c>
      <c r="M620" s="20">
        <v>1</v>
      </c>
      <c r="N620" s="20">
        <v>0.9891</v>
      </c>
      <c r="O620" s="12">
        <v>99.24</v>
      </c>
      <c r="P620" s="21" t="s">
        <v>2569</v>
      </c>
      <c r="Q620" s="11" t="s">
        <v>2052</v>
      </c>
      <c r="R620" s="12">
        <v>99.24</v>
      </c>
      <c r="S620" s="12" t="s">
        <v>2052</v>
      </c>
    </row>
    <row r="621" ht="14.25" customHeight="1" spans="1:19">
      <c r="A621" s="10" t="s">
        <v>3684</v>
      </c>
      <c r="B621" s="11" t="s">
        <v>3678</v>
      </c>
      <c r="C621" s="11" t="s">
        <v>3345</v>
      </c>
      <c r="D621" s="12">
        <v>270.47</v>
      </c>
      <c r="E621" s="12">
        <v>270.47</v>
      </c>
      <c r="F621" s="12">
        <v>0</v>
      </c>
      <c r="G621" s="12">
        <v>0</v>
      </c>
      <c r="H621" s="12">
        <v>184.93</v>
      </c>
      <c r="I621" s="12">
        <v>182.78</v>
      </c>
      <c r="J621" s="12">
        <v>2.15</v>
      </c>
      <c r="K621" s="12">
        <v>0</v>
      </c>
      <c r="L621" s="12">
        <v>184.93</v>
      </c>
      <c r="M621" s="20">
        <v>1</v>
      </c>
      <c r="N621" s="20">
        <v>0.9548</v>
      </c>
      <c r="O621" s="12">
        <v>96.84</v>
      </c>
      <c r="P621" s="21" t="s">
        <v>2569</v>
      </c>
      <c r="Q621" s="11" t="s">
        <v>2052</v>
      </c>
      <c r="R621" s="12">
        <v>96.84</v>
      </c>
      <c r="S621" s="12" t="s">
        <v>2052</v>
      </c>
    </row>
    <row r="622" ht="14.25" customHeight="1" spans="1:19">
      <c r="A622" s="10" t="s">
        <v>3685</v>
      </c>
      <c r="B622" s="11" t="s">
        <v>3678</v>
      </c>
      <c r="C622" s="10" t="s">
        <v>3359</v>
      </c>
      <c r="D622" s="13">
        <v>103.15</v>
      </c>
      <c r="E622" s="12">
        <v>103.15</v>
      </c>
      <c r="F622" s="12">
        <v>0</v>
      </c>
      <c r="G622" s="12">
        <v>0</v>
      </c>
      <c r="H622" s="12">
        <v>82.79</v>
      </c>
      <c r="I622" s="12">
        <v>82.79</v>
      </c>
      <c r="J622" s="12">
        <v>0</v>
      </c>
      <c r="K622" s="12">
        <v>0</v>
      </c>
      <c r="L622" s="12">
        <v>82.79</v>
      </c>
      <c r="M622" s="20">
        <v>1</v>
      </c>
      <c r="N622" s="20">
        <v>0.9718</v>
      </c>
      <c r="O622" s="13">
        <v>98.03</v>
      </c>
      <c r="P622" s="21" t="s">
        <v>2569</v>
      </c>
      <c r="Q622" s="11" t="s">
        <v>2052</v>
      </c>
      <c r="R622" s="12">
        <v>98.03</v>
      </c>
      <c r="S622" s="12" t="s">
        <v>2052</v>
      </c>
    </row>
    <row r="623" ht="14.25" customHeight="1" spans="1:19">
      <c r="A623" s="10" t="s">
        <v>3686</v>
      </c>
      <c r="B623" s="11" t="s">
        <v>3678</v>
      </c>
      <c r="C623" s="11" t="s">
        <v>3355</v>
      </c>
      <c r="D623" s="12">
        <v>450</v>
      </c>
      <c r="E623" s="14">
        <v>450</v>
      </c>
      <c r="F623" s="12">
        <v>0</v>
      </c>
      <c r="G623" s="12">
        <v>0</v>
      </c>
      <c r="H623" s="12">
        <v>328.81</v>
      </c>
      <c r="I623" s="12">
        <v>328.81</v>
      </c>
      <c r="J623" s="12">
        <v>0</v>
      </c>
      <c r="K623" s="12">
        <v>0</v>
      </c>
      <c r="L623" s="12">
        <v>328.81</v>
      </c>
      <c r="M623" s="20">
        <v>1</v>
      </c>
      <c r="N623" s="22">
        <v>0.9615</v>
      </c>
      <c r="O623" s="12">
        <v>97.31</v>
      </c>
      <c r="P623" s="21" t="s">
        <v>2585</v>
      </c>
      <c r="Q623" s="12" t="s">
        <v>2052</v>
      </c>
      <c r="R623" s="12">
        <v>97.31</v>
      </c>
      <c r="S623" s="12">
        <v>94.4</v>
      </c>
    </row>
    <row r="624" ht="14.25" customHeight="1" spans="1:19">
      <c r="A624" s="10" t="s">
        <v>3687</v>
      </c>
      <c r="B624" s="11" t="s">
        <v>3678</v>
      </c>
      <c r="C624" s="15" t="s">
        <v>3688</v>
      </c>
      <c r="D624" s="16">
        <v>70</v>
      </c>
      <c r="E624" s="12">
        <v>70</v>
      </c>
      <c r="F624" s="12">
        <v>0</v>
      </c>
      <c r="G624" s="12">
        <v>0</v>
      </c>
      <c r="H624" s="12">
        <v>70</v>
      </c>
      <c r="I624" s="12">
        <v>70</v>
      </c>
      <c r="J624" s="12">
        <v>0</v>
      </c>
      <c r="K624" s="12">
        <v>0</v>
      </c>
      <c r="L624" s="12">
        <v>70</v>
      </c>
      <c r="M624" s="20">
        <v>1</v>
      </c>
      <c r="N624" s="20">
        <v>1</v>
      </c>
      <c r="O624" s="16">
        <v>100</v>
      </c>
      <c r="P624" s="21" t="s">
        <v>2585</v>
      </c>
      <c r="Q624" s="11" t="s">
        <v>2052</v>
      </c>
      <c r="R624" s="12">
        <v>100</v>
      </c>
      <c r="S624" s="12">
        <v>100</v>
      </c>
    </row>
    <row r="625" ht="14.25" customHeight="1" spans="1:19">
      <c r="A625" s="10" t="s">
        <v>3689</v>
      </c>
      <c r="B625" s="10" t="s">
        <v>3678</v>
      </c>
      <c r="C625" s="11" t="s">
        <v>3357</v>
      </c>
      <c r="D625" s="12">
        <v>15.68</v>
      </c>
      <c r="E625" s="12">
        <v>15.68</v>
      </c>
      <c r="F625" s="12">
        <v>0</v>
      </c>
      <c r="G625" s="12">
        <v>0</v>
      </c>
      <c r="H625" s="12">
        <v>15.68</v>
      </c>
      <c r="I625" s="12">
        <v>15.68</v>
      </c>
      <c r="J625" s="12">
        <v>0</v>
      </c>
      <c r="K625" s="12">
        <v>0</v>
      </c>
      <c r="L625" s="12">
        <v>15.68</v>
      </c>
      <c r="M625" s="20">
        <v>1</v>
      </c>
      <c r="N625" s="20">
        <v>1</v>
      </c>
      <c r="O625" s="12">
        <v>100</v>
      </c>
      <c r="P625" s="21" t="s">
        <v>2569</v>
      </c>
      <c r="Q625" s="11" t="s">
        <v>2052</v>
      </c>
      <c r="R625" s="12">
        <v>100</v>
      </c>
      <c r="S625" s="12" t="s">
        <v>2052</v>
      </c>
    </row>
    <row r="626" ht="14.25" customHeight="1" spans="1:19">
      <c r="A626" s="10" t="s">
        <v>3690</v>
      </c>
      <c r="B626" s="11" t="s">
        <v>3678</v>
      </c>
      <c r="C626" s="11" t="s">
        <v>3546</v>
      </c>
      <c r="D626" s="12">
        <v>29.12</v>
      </c>
      <c r="E626" s="12">
        <v>29.12</v>
      </c>
      <c r="F626" s="12">
        <v>0</v>
      </c>
      <c r="G626" s="12">
        <v>0</v>
      </c>
      <c r="H626" s="12">
        <v>29.12</v>
      </c>
      <c r="I626" s="12">
        <v>29.12</v>
      </c>
      <c r="J626" s="12">
        <v>0</v>
      </c>
      <c r="K626" s="12">
        <v>0</v>
      </c>
      <c r="L626" s="12">
        <v>29.12</v>
      </c>
      <c r="M626" s="20">
        <v>1</v>
      </c>
      <c r="N626" s="20">
        <v>1</v>
      </c>
      <c r="O626" s="12">
        <v>100</v>
      </c>
      <c r="P626" s="21" t="s">
        <v>2569</v>
      </c>
      <c r="Q626" s="12" t="s">
        <v>2052</v>
      </c>
      <c r="R626" s="12">
        <v>100</v>
      </c>
      <c r="S626" s="12" t="s">
        <v>2052</v>
      </c>
    </row>
    <row r="627" ht="14.25" customHeight="1" spans="1:19">
      <c r="A627" s="10" t="s">
        <v>3691</v>
      </c>
      <c r="B627" s="11" t="s">
        <v>3678</v>
      </c>
      <c r="C627" s="11" t="s">
        <v>3348</v>
      </c>
      <c r="D627" s="12">
        <v>3.84</v>
      </c>
      <c r="E627" s="12">
        <v>3.84</v>
      </c>
      <c r="F627" s="12">
        <v>0</v>
      </c>
      <c r="G627" s="12">
        <v>0</v>
      </c>
      <c r="H627" s="12">
        <v>3.49</v>
      </c>
      <c r="I627" s="12">
        <v>3.49</v>
      </c>
      <c r="J627" s="12">
        <v>0</v>
      </c>
      <c r="K627" s="12">
        <v>0</v>
      </c>
      <c r="L627" s="12">
        <v>3.49</v>
      </c>
      <c r="M627" s="20">
        <v>1</v>
      </c>
      <c r="N627" s="20">
        <v>0.9872</v>
      </c>
      <c r="O627" s="12">
        <v>99.1</v>
      </c>
      <c r="P627" s="21" t="s">
        <v>2569</v>
      </c>
      <c r="Q627" s="11" t="s">
        <v>2052</v>
      </c>
      <c r="R627" s="12">
        <v>99.1</v>
      </c>
      <c r="S627" s="12" t="s">
        <v>2052</v>
      </c>
    </row>
    <row r="628" ht="14.25" customHeight="1" spans="1:19">
      <c r="A628" s="10" t="s">
        <v>3692</v>
      </c>
      <c r="B628" s="11" t="s">
        <v>3678</v>
      </c>
      <c r="C628" s="11" t="s">
        <v>3432</v>
      </c>
      <c r="D628" s="12">
        <v>28.08</v>
      </c>
      <c r="E628" s="12">
        <v>28.08</v>
      </c>
      <c r="F628" s="12">
        <v>0</v>
      </c>
      <c r="G628" s="12">
        <v>0</v>
      </c>
      <c r="H628" s="12">
        <v>28.08</v>
      </c>
      <c r="I628" s="12">
        <v>28.08</v>
      </c>
      <c r="J628" s="12">
        <v>0</v>
      </c>
      <c r="K628" s="12">
        <v>0</v>
      </c>
      <c r="L628" s="12">
        <v>28.08</v>
      </c>
      <c r="M628" s="20">
        <v>1</v>
      </c>
      <c r="N628" s="20">
        <v>1</v>
      </c>
      <c r="O628" s="12">
        <v>100</v>
      </c>
      <c r="P628" s="21" t="s">
        <v>2569</v>
      </c>
      <c r="Q628" s="11" t="s">
        <v>2052</v>
      </c>
      <c r="R628" s="12">
        <v>100</v>
      </c>
      <c r="S628" s="12" t="s">
        <v>2052</v>
      </c>
    </row>
    <row r="629" ht="14.25" customHeight="1" spans="1:19">
      <c r="A629" s="10" t="s">
        <v>3693</v>
      </c>
      <c r="B629" s="11" t="s">
        <v>3678</v>
      </c>
      <c r="C629" s="11" t="s">
        <v>3446</v>
      </c>
      <c r="D629" s="12">
        <v>0</v>
      </c>
      <c r="E629" s="12">
        <v>0</v>
      </c>
      <c r="F629" s="12">
        <v>0</v>
      </c>
      <c r="G629" s="12">
        <v>0</v>
      </c>
      <c r="H629" s="12">
        <v>60</v>
      </c>
      <c r="I629" s="12">
        <v>60</v>
      </c>
      <c r="J629" s="12">
        <v>0</v>
      </c>
      <c r="K629" s="12">
        <v>0</v>
      </c>
      <c r="L629" s="12">
        <v>60</v>
      </c>
      <c r="M629" s="20">
        <v>1</v>
      </c>
      <c r="N629" s="20">
        <v>1</v>
      </c>
      <c r="O629" s="12">
        <v>100</v>
      </c>
      <c r="P629" s="21" t="s">
        <v>2569</v>
      </c>
      <c r="Q629" s="11" t="s">
        <v>2052</v>
      </c>
      <c r="R629" s="12">
        <v>100</v>
      </c>
      <c r="S629" s="12" t="s">
        <v>2052</v>
      </c>
    </row>
    <row r="630" ht="14.25" customHeight="1" spans="1:19">
      <c r="A630" s="10" t="s">
        <v>3694</v>
      </c>
      <c r="B630" s="11" t="s">
        <v>3695</v>
      </c>
      <c r="C630" s="11" t="s">
        <v>3696</v>
      </c>
      <c r="D630" s="12">
        <v>130</v>
      </c>
      <c r="E630" s="12">
        <v>130</v>
      </c>
      <c r="F630" s="12">
        <v>0</v>
      </c>
      <c r="G630" s="12">
        <v>0</v>
      </c>
      <c r="H630" s="12">
        <v>158.04</v>
      </c>
      <c r="I630" s="12">
        <v>130</v>
      </c>
      <c r="J630" s="12">
        <v>28.04</v>
      </c>
      <c r="K630" s="12">
        <v>0</v>
      </c>
      <c r="L630" s="19">
        <v>158.04</v>
      </c>
      <c r="M630" s="20">
        <v>1</v>
      </c>
      <c r="N630" s="20">
        <v>0.982</v>
      </c>
      <c r="O630" s="12">
        <v>97.73</v>
      </c>
      <c r="P630" s="21" t="s">
        <v>2569</v>
      </c>
      <c r="Q630" s="11" t="s">
        <v>2052</v>
      </c>
      <c r="R630" s="12">
        <v>97.73</v>
      </c>
      <c r="S630" s="12" t="s">
        <v>2052</v>
      </c>
    </row>
    <row r="631" ht="14.25" customHeight="1" spans="1:19">
      <c r="A631" s="10" t="s">
        <v>3697</v>
      </c>
      <c r="B631" s="10" t="s">
        <v>3695</v>
      </c>
      <c r="C631" s="11" t="s">
        <v>3698</v>
      </c>
      <c r="D631" s="12">
        <v>50</v>
      </c>
      <c r="E631" s="12">
        <v>50</v>
      </c>
      <c r="F631" s="12">
        <v>0</v>
      </c>
      <c r="G631" s="12">
        <v>0</v>
      </c>
      <c r="H631" s="12">
        <v>59.39</v>
      </c>
      <c r="I631" s="12">
        <v>50</v>
      </c>
      <c r="J631" s="12">
        <v>9.39</v>
      </c>
      <c r="K631" s="12">
        <v>0</v>
      </c>
      <c r="L631" s="19">
        <v>59.39</v>
      </c>
      <c r="M631" s="20">
        <v>1</v>
      </c>
      <c r="N631" s="20">
        <v>1</v>
      </c>
      <c r="O631" s="12">
        <v>100</v>
      </c>
      <c r="P631" s="21" t="s">
        <v>2569</v>
      </c>
      <c r="Q631" s="11" t="s">
        <v>2052</v>
      </c>
      <c r="R631" s="12">
        <v>100</v>
      </c>
      <c r="S631" s="12" t="s">
        <v>2052</v>
      </c>
    </row>
    <row r="632" ht="14.25" customHeight="1" spans="1:19">
      <c r="A632" s="10" t="s">
        <v>3699</v>
      </c>
      <c r="B632" s="11" t="s">
        <v>3695</v>
      </c>
      <c r="C632" s="11" t="s">
        <v>2635</v>
      </c>
      <c r="D632" s="12">
        <v>5</v>
      </c>
      <c r="E632" s="12">
        <v>5</v>
      </c>
      <c r="F632" s="12">
        <v>0</v>
      </c>
      <c r="G632" s="12">
        <v>0</v>
      </c>
      <c r="H632" s="12">
        <v>5</v>
      </c>
      <c r="I632" s="12">
        <v>5</v>
      </c>
      <c r="J632" s="12">
        <v>0</v>
      </c>
      <c r="K632" s="12">
        <v>0</v>
      </c>
      <c r="L632" s="12">
        <v>5</v>
      </c>
      <c r="M632" s="20">
        <v>1</v>
      </c>
      <c r="N632" s="20">
        <v>0.9857</v>
      </c>
      <c r="O632" s="12">
        <v>98.5</v>
      </c>
      <c r="P632" s="21" t="s">
        <v>2569</v>
      </c>
      <c r="Q632" s="11" t="s">
        <v>2052</v>
      </c>
      <c r="R632" s="12">
        <v>98.5</v>
      </c>
      <c r="S632" s="12" t="s">
        <v>2052</v>
      </c>
    </row>
    <row r="633" ht="14.25" customHeight="1" spans="1:19">
      <c r="A633" s="10" t="s">
        <v>3700</v>
      </c>
      <c r="B633" s="11" t="s">
        <v>3695</v>
      </c>
      <c r="C633" s="11" t="s">
        <v>2589</v>
      </c>
      <c r="D633" s="12">
        <v>551.31</v>
      </c>
      <c r="E633" s="12">
        <v>551.31</v>
      </c>
      <c r="F633" s="12">
        <v>0</v>
      </c>
      <c r="G633" s="12">
        <v>0</v>
      </c>
      <c r="H633" s="12">
        <v>579.26</v>
      </c>
      <c r="I633" s="12">
        <v>551.31</v>
      </c>
      <c r="J633" s="12">
        <v>27.95</v>
      </c>
      <c r="K633" s="12">
        <v>0</v>
      </c>
      <c r="L633" s="12">
        <v>579.26</v>
      </c>
      <c r="M633" s="20">
        <v>1</v>
      </c>
      <c r="N633" s="20">
        <v>0.9843</v>
      </c>
      <c r="O633" s="12">
        <v>98.35</v>
      </c>
      <c r="P633" s="21" t="s">
        <v>2585</v>
      </c>
      <c r="Q633" s="11" t="s">
        <v>2052</v>
      </c>
      <c r="R633" s="12">
        <v>98.35</v>
      </c>
      <c r="S633" s="12">
        <v>86.75</v>
      </c>
    </row>
    <row r="634" ht="14.25" customHeight="1" spans="1:19">
      <c r="A634" s="10" t="s">
        <v>3701</v>
      </c>
      <c r="B634" s="10" t="s">
        <v>3702</v>
      </c>
      <c r="C634" s="11" t="s">
        <v>3703</v>
      </c>
      <c r="D634" s="12">
        <v>10</v>
      </c>
      <c r="E634" s="12">
        <v>10</v>
      </c>
      <c r="F634" s="12">
        <v>0</v>
      </c>
      <c r="G634" s="12">
        <v>0</v>
      </c>
      <c r="H634" s="12">
        <v>9.89</v>
      </c>
      <c r="I634" s="12">
        <v>9.89</v>
      </c>
      <c r="J634" s="12">
        <v>0</v>
      </c>
      <c r="K634" s="12">
        <v>0</v>
      </c>
      <c r="L634" s="12">
        <v>9.89</v>
      </c>
      <c r="M634" s="20">
        <v>1</v>
      </c>
      <c r="N634" s="20">
        <v>0.9997</v>
      </c>
      <c r="O634" s="12">
        <v>99.98</v>
      </c>
      <c r="P634" s="21" t="s">
        <v>2569</v>
      </c>
      <c r="Q634" s="11" t="s">
        <v>2052</v>
      </c>
      <c r="R634" s="12">
        <v>99.98</v>
      </c>
      <c r="S634" s="12" t="s">
        <v>2052</v>
      </c>
    </row>
    <row r="635" ht="14.25" customHeight="1" spans="1:19">
      <c r="A635" s="10" t="s">
        <v>3704</v>
      </c>
      <c r="B635" s="11" t="s">
        <v>3702</v>
      </c>
      <c r="C635" s="11" t="s">
        <v>3705</v>
      </c>
      <c r="D635" s="12">
        <v>134.21</v>
      </c>
      <c r="E635" s="12">
        <v>134.21</v>
      </c>
      <c r="F635" s="12">
        <v>0</v>
      </c>
      <c r="G635" s="12">
        <v>0</v>
      </c>
      <c r="H635" s="12">
        <v>134.21</v>
      </c>
      <c r="I635" s="12">
        <v>134.21</v>
      </c>
      <c r="J635" s="12">
        <v>0</v>
      </c>
      <c r="K635" s="12">
        <v>0</v>
      </c>
      <c r="L635" s="12">
        <v>134.21</v>
      </c>
      <c r="M635" s="20">
        <v>1</v>
      </c>
      <c r="N635" s="20">
        <v>1</v>
      </c>
      <c r="O635" s="12">
        <v>100</v>
      </c>
      <c r="P635" s="21" t="s">
        <v>2585</v>
      </c>
      <c r="Q635" s="11" t="s">
        <v>2052</v>
      </c>
      <c r="R635" s="12">
        <v>100</v>
      </c>
      <c r="S635" s="12">
        <v>95.33</v>
      </c>
    </row>
    <row r="636" ht="14.25" customHeight="1" spans="1:19">
      <c r="A636" s="10" t="s">
        <v>3706</v>
      </c>
      <c r="B636" s="11" t="s">
        <v>3702</v>
      </c>
      <c r="C636" s="11" t="s">
        <v>2589</v>
      </c>
      <c r="D636" s="12">
        <v>41.91</v>
      </c>
      <c r="E636" s="12">
        <v>41.91</v>
      </c>
      <c r="F636" s="12">
        <v>0</v>
      </c>
      <c r="G636" s="12">
        <v>0</v>
      </c>
      <c r="H636" s="12">
        <v>39.34</v>
      </c>
      <c r="I636" s="12">
        <v>23.58</v>
      </c>
      <c r="J636" s="12">
        <v>15.76</v>
      </c>
      <c r="K636" s="12">
        <v>0</v>
      </c>
      <c r="L636" s="12">
        <v>34.26</v>
      </c>
      <c r="M636" s="20">
        <v>0.8709</v>
      </c>
      <c r="N636" s="20">
        <v>0.9114</v>
      </c>
      <c r="O636" s="12">
        <v>92.51</v>
      </c>
      <c r="P636" s="21" t="s">
        <v>2569</v>
      </c>
      <c r="Q636" s="11" t="s">
        <v>2052</v>
      </c>
      <c r="R636" s="12">
        <v>92.52</v>
      </c>
      <c r="S636" s="12" t="s">
        <v>2052</v>
      </c>
    </row>
    <row r="637" ht="14.25" customHeight="1" spans="1:19">
      <c r="A637" s="10" t="s">
        <v>3707</v>
      </c>
      <c r="B637" s="11" t="s">
        <v>3708</v>
      </c>
      <c r="C637" s="10" t="s">
        <v>2597</v>
      </c>
      <c r="D637" s="13">
        <v>0</v>
      </c>
      <c r="E637" s="12">
        <v>0</v>
      </c>
      <c r="F637" s="12">
        <v>0</v>
      </c>
      <c r="G637" s="12">
        <v>0</v>
      </c>
      <c r="H637" s="12">
        <v>5</v>
      </c>
      <c r="I637" s="12">
        <v>5</v>
      </c>
      <c r="J637" s="12">
        <v>0</v>
      </c>
      <c r="K637" s="12">
        <v>0</v>
      </c>
      <c r="L637" s="19">
        <v>2.8</v>
      </c>
      <c r="M637" s="20">
        <v>0.56</v>
      </c>
      <c r="N637" s="20">
        <v>1</v>
      </c>
      <c r="O637" s="13">
        <v>95.6</v>
      </c>
      <c r="P637" s="21" t="s">
        <v>2569</v>
      </c>
      <c r="Q637" s="11" t="s">
        <v>2052</v>
      </c>
      <c r="R637" s="12">
        <v>85.6</v>
      </c>
      <c r="S637" s="12" t="s">
        <v>2052</v>
      </c>
    </row>
    <row r="638" ht="14.25" customHeight="1" spans="1:19">
      <c r="A638" s="10" t="s">
        <v>3709</v>
      </c>
      <c r="B638" s="11" t="s">
        <v>3708</v>
      </c>
      <c r="C638" s="11" t="s">
        <v>3710</v>
      </c>
      <c r="D638" s="12">
        <v>30</v>
      </c>
      <c r="E638" s="14">
        <v>30</v>
      </c>
      <c r="F638" s="12">
        <v>0</v>
      </c>
      <c r="G638" s="12">
        <v>0</v>
      </c>
      <c r="H638" s="12">
        <v>28.5</v>
      </c>
      <c r="I638" s="12">
        <v>28.5</v>
      </c>
      <c r="J638" s="12">
        <v>0</v>
      </c>
      <c r="K638" s="12">
        <v>0</v>
      </c>
      <c r="L638" s="12">
        <v>28.5</v>
      </c>
      <c r="M638" s="20">
        <v>1</v>
      </c>
      <c r="N638" s="22">
        <v>1</v>
      </c>
      <c r="O638" s="12">
        <v>100</v>
      </c>
      <c r="P638" s="21" t="s">
        <v>2569</v>
      </c>
      <c r="Q638" s="12" t="s">
        <v>2052</v>
      </c>
      <c r="R638" s="12">
        <v>100</v>
      </c>
      <c r="S638" s="12" t="s">
        <v>2052</v>
      </c>
    </row>
    <row r="639" ht="14.25" customHeight="1" spans="1:19">
      <c r="A639" s="10" t="s">
        <v>3711</v>
      </c>
      <c r="B639" s="11" t="s">
        <v>3712</v>
      </c>
      <c r="C639" s="15" t="s">
        <v>3348</v>
      </c>
      <c r="D639" s="16">
        <v>8.52</v>
      </c>
      <c r="E639" s="12">
        <v>8.52</v>
      </c>
      <c r="F639" s="12">
        <v>0</v>
      </c>
      <c r="G639" s="12">
        <v>0</v>
      </c>
      <c r="H639" s="12">
        <v>8.52</v>
      </c>
      <c r="I639" s="12">
        <v>8.52</v>
      </c>
      <c r="J639" s="12">
        <v>0</v>
      </c>
      <c r="K639" s="12">
        <v>0</v>
      </c>
      <c r="L639" s="12">
        <v>8.45</v>
      </c>
      <c r="M639" s="20">
        <v>0.9918</v>
      </c>
      <c r="N639" s="20">
        <v>0.999</v>
      </c>
      <c r="O639" s="16">
        <v>99.83</v>
      </c>
      <c r="P639" s="21" t="s">
        <v>2569</v>
      </c>
      <c r="Q639" s="11" t="s">
        <v>2052</v>
      </c>
      <c r="R639" s="12">
        <v>99.84</v>
      </c>
      <c r="S639" s="12" t="s">
        <v>2052</v>
      </c>
    </row>
    <row r="640" ht="14.25" customHeight="1" spans="1:19">
      <c r="A640" s="10" t="s">
        <v>3713</v>
      </c>
      <c r="B640" s="10" t="s">
        <v>3712</v>
      </c>
      <c r="C640" s="11" t="s">
        <v>3443</v>
      </c>
      <c r="D640" s="12">
        <v>203.28</v>
      </c>
      <c r="E640" s="12">
        <v>203.28</v>
      </c>
      <c r="F640" s="12">
        <v>0</v>
      </c>
      <c r="G640" s="12">
        <v>0</v>
      </c>
      <c r="H640" s="12">
        <v>203.28</v>
      </c>
      <c r="I640" s="12">
        <v>203.28</v>
      </c>
      <c r="J640" s="12">
        <v>0</v>
      </c>
      <c r="K640" s="12">
        <v>0</v>
      </c>
      <c r="L640" s="19">
        <v>203.28</v>
      </c>
      <c r="M640" s="20">
        <v>1</v>
      </c>
      <c r="N640" s="20">
        <v>1</v>
      </c>
      <c r="O640" s="12">
        <v>100</v>
      </c>
      <c r="P640" s="21" t="s">
        <v>2569</v>
      </c>
      <c r="Q640" s="11" t="s">
        <v>2052</v>
      </c>
      <c r="R640" s="12">
        <v>100</v>
      </c>
      <c r="S640" s="12" t="s">
        <v>2052</v>
      </c>
    </row>
    <row r="641" ht="14.25" customHeight="1" spans="1:19">
      <c r="A641" s="10" t="s">
        <v>3714</v>
      </c>
      <c r="B641" s="11" t="s">
        <v>3712</v>
      </c>
      <c r="C641" s="11" t="s">
        <v>3432</v>
      </c>
      <c r="D641" s="12">
        <v>102.96</v>
      </c>
      <c r="E641" s="12">
        <v>102.96</v>
      </c>
      <c r="F641" s="12">
        <v>0</v>
      </c>
      <c r="G641" s="12">
        <v>0</v>
      </c>
      <c r="H641" s="12">
        <v>102.96</v>
      </c>
      <c r="I641" s="12">
        <v>102.96</v>
      </c>
      <c r="J641" s="12">
        <v>0</v>
      </c>
      <c r="K641" s="12">
        <v>0</v>
      </c>
      <c r="L641" s="19">
        <v>102.96</v>
      </c>
      <c r="M641" s="20">
        <v>1</v>
      </c>
      <c r="N641" s="20">
        <v>1</v>
      </c>
      <c r="O641" s="12">
        <v>100</v>
      </c>
      <c r="P641" s="21" t="s">
        <v>2569</v>
      </c>
      <c r="Q641" s="12" t="s">
        <v>2052</v>
      </c>
      <c r="R641" s="12">
        <v>100</v>
      </c>
      <c r="S641" s="12" t="s">
        <v>2052</v>
      </c>
    </row>
    <row r="642" ht="14.25" customHeight="1" spans="1:19">
      <c r="A642" s="10" t="s">
        <v>3715</v>
      </c>
      <c r="B642" s="11" t="s">
        <v>3712</v>
      </c>
      <c r="C642" s="11" t="s">
        <v>3359</v>
      </c>
      <c r="D642" s="12">
        <v>182.33</v>
      </c>
      <c r="E642" s="12">
        <v>182.33</v>
      </c>
      <c r="F642" s="12">
        <v>0</v>
      </c>
      <c r="G642" s="12">
        <v>0</v>
      </c>
      <c r="H642" s="12">
        <v>92.3</v>
      </c>
      <c r="I642" s="12">
        <v>92.3</v>
      </c>
      <c r="J642" s="12">
        <v>0</v>
      </c>
      <c r="K642" s="12">
        <v>0</v>
      </c>
      <c r="L642" s="19">
        <v>92.3</v>
      </c>
      <c r="M642" s="20">
        <v>1</v>
      </c>
      <c r="N642" s="20">
        <v>0.9451</v>
      </c>
      <c r="O642" s="12">
        <v>95.06</v>
      </c>
      <c r="P642" s="21" t="s">
        <v>2569</v>
      </c>
      <c r="Q642" s="11" t="s">
        <v>2052</v>
      </c>
      <c r="R642" s="12">
        <v>95.06</v>
      </c>
      <c r="S642" s="12" t="s">
        <v>2052</v>
      </c>
    </row>
    <row r="643" ht="14.25" customHeight="1" spans="1:19">
      <c r="A643" s="10" t="s">
        <v>3716</v>
      </c>
      <c r="B643" s="11" t="s">
        <v>3712</v>
      </c>
      <c r="C643" s="11" t="s">
        <v>3515</v>
      </c>
      <c r="D643" s="12">
        <v>45</v>
      </c>
      <c r="E643" s="12">
        <v>45</v>
      </c>
      <c r="F643" s="12">
        <v>0</v>
      </c>
      <c r="G643" s="12">
        <v>0</v>
      </c>
      <c r="H643" s="12">
        <v>45</v>
      </c>
      <c r="I643" s="12">
        <v>45</v>
      </c>
      <c r="J643" s="12">
        <v>0</v>
      </c>
      <c r="K643" s="12">
        <v>0</v>
      </c>
      <c r="L643" s="19">
        <v>44.56</v>
      </c>
      <c r="M643" s="20">
        <v>0.9902</v>
      </c>
      <c r="N643" s="20">
        <v>0.9989</v>
      </c>
      <c r="O643" s="12">
        <v>99.8</v>
      </c>
      <c r="P643" s="21" t="s">
        <v>2569</v>
      </c>
      <c r="Q643" s="11" t="s">
        <v>2052</v>
      </c>
      <c r="R643" s="12">
        <v>99.8</v>
      </c>
      <c r="S643" s="12" t="s">
        <v>2052</v>
      </c>
    </row>
    <row r="644" ht="14.25" customHeight="1" spans="1:19">
      <c r="A644" s="10" t="s">
        <v>3717</v>
      </c>
      <c r="B644" s="11" t="s">
        <v>3712</v>
      </c>
      <c r="C644" s="11" t="s">
        <v>3718</v>
      </c>
      <c r="D644" s="12">
        <v>113.41</v>
      </c>
      <c r="E644" s="12">
        <v>113.41</v>
      </c>
      <c r="F644" s="12">
        <v>0</v>
      </c>
      <c r="G644" s="12">
        <v>0</v>
      </c>
      <c r="H644" s="12">
        <v>113.41</v>
      </c>
      <c r="I644" s="12">
        <v>113.41</v>
      </c>
      <c r="J644" s="12">
        <v>0</v>
      </c>
      <c r="K644" s="12">
        <v>0</v>
      </c>
      <c r="L644" s="19">
        <v>113.41</v>
      </c>
      <c r="M644" s="20">
        <v>1</v>
      </c>
      <c r="N644" s="20">
        <v>0.9536</v>
      </c>
      <c r="O644" s="12">
        <v>95.75</v>
      </c>
      <c r="P644" s="21" t="s">
        <v>2569</v>
      </c>
      <c r="Q644" s="11" t="s">
        <v>2052</v>
      </c>
      <c r="R644" s="12">
        <v>95.75</v>
      </c>
      <c r="S644" s="12" t="s">
        <v>2052</v>
      </c>
    </row>
    <row r="645" ht="14.25" customHeight="1" spans="1:19">
      <c r="A645" s="10" t="s">
        <v>3719</v>
      </c>
      <c r="B645" s="11" t="s">
        <v>3712</v>
      </c>
      <c r="C645" s="11" t="s">
        <v>2635</v>
      </c>
      <c r="D645" s="12">
        <v>15</v>
      </c>
      <c r="E645" s="12">
        <v>15</v>
      </c>
      <c r="F645" s="12">
        <v>0</v>
      </c>
      <c r="G645" s="12">
        <v>0</v>
      </c>
      <c r="H645" s="12">
        <v>1.13</v>
      </c>
      <c r="I645" s="12">
        <v>1.13</v>
      </c>
      <c r="J645" s="12">
        <v>0</v>
      </c>
      <c r="K645" s="12">
        <v>0</v>
      </c>
      <c r="L645" s="19">
        <v>1.13</v>
      </c>
      <c r="M645" s="20">
        <v>1</v>
      </c>
      <c r="N645" s="20">
        <v>0.8679</v>
      </c>
      <c r="O645" s="12">
        <v>90.75</v>
      </c>
      <c r="P645" s="21" t="s">
        <v>2569</v>
      </c>
      <c r="Q645" s="11" t="s">
        <v>2052</v>
      </c>
      <c r="R645" s="12">
        <v>90.75</v>
      </c>
      <c r="S645" s="12" t="s">
        <v>2052</v>
      </c>
    </row>
    <row r="646" ht="14.25" customHeight="1" spans="1:19">
      <c r="A646" s="10" t="s">
        <v>3720</v>
      </c>
      <c r="B646" s="10" t="s">
        <v>3712</v>
      </c>
      <c r="C646" s="11" t="s">
        <v>3357</v>
      </c>
      <c r="D646" s="12">
        <v>12.5</v>
      </c>
      <c r="E646" s="12">
        <v>12.5</v>
      </c>
      <c r="F646" s="12">
        <v>0</v>
      </c>
      <c r="G646" s="12">
        <v>0</v>
      </c>
      <c r="H646" s="12">
        <v>12.5</v>
      </c>
      <c r="I646" s="12">
        <v>12.5</v>
      </c>
      <c r="J646" s="12">
        <v>0</v>
      </c>
      <c r="K646" s="12">
        <v>0</v>
      </c>
      <c r="L646" s="12">
        <v>12.5</v>
      </c>
      <c r="M646" s="20">
        <v>1</v>
      </c>
      <c r="N646" s="20">
        <v>1</v>
      </c>
      <c r="O646" s="12">
        <v>100</v>
      </c>
      <c r="P646" s="21" t="s">
        <v>2569</v>
      </c>
      <c r="Q646" s="11" t="s">
        <v>2052</v>
      </c>
      <c r="R646" s="12">
        <v>100</v>
      </c>
      <c r="S646" s="12" t="s">
        <v>2052</v>
      </c>
    </row>
    <row r="647" ht="14.25" customHeight="1" spans="1:19">
      <c r="A647" s="10" t="s">
        <v>3721</v>
      </c>
      <c r="B647" s="11" t="s">
        <v>3712</v>
      </c>
      <c r="C647" s="11" t="s">
        <v>2855</v>
      </c>
      <c r="D647" s="12">
        <v>1471.64</v>
      </c>
      <c r="E647" s="12">
        <v>1471.64</v>
      </c>
      <c r="F647" s="12">
        <v>0</v>
      </c>
      <c r="G647" s="12">
        <v>0</v>
      </c>
      <c r="H647" s="12">
        <v>2403.72</v>
      </c>
      <c r="I647" s="12">
        <v>2403.72</v>
      </c>
      <c r="J647" s="12">
        <v>0</v>
      </c>
      <c r="K647" s="12">
        <v>0</v>
      </c>
      <c r="L647" s="12">
        <v>2403.72</v>
      </c>
      <c r="M647" s="20">
        <v>1</v>
      </c>
      <c r="N647" s="20">
        <v>1</v>
      </c>
      <c r="O647" s="12">
        <v>100</v>
      </c>
      <c r="P647" s="21" t="s">
        <v>2585</v>
      </c>
      <c r="Q647" s="11" t="s">
        <v>2052</v>
      </c>
      <c r="R647" s="12">
        <v>100</v>
      </c>
      <c r="S647" s="12">
        <v>81</v>
      </c>
    </row>
    <row r="648" ht="14.25" customHeight="1" spans="1:19">
      <c r="A648" s="10" t="s">
        <v>3722</v>
      </c>
      <c r="B648" s="11" t="s">
        <v>3712</v>
      </c>
      <c r="C648" s="11" t="s">
        <v>3355</v>
      </c>
      <c r="D648" s="12">
        <v>425</v>
      </c>
      <c r="E648" s="12">
        <v>425</v>
      </c>
      <c r="F648" s="12">
        <v>0</v>
      </c>
      <c r="G648" s="12">
        <v>0</v>
      </c>
      <c r="H648" s="12">
        <v>170.87</v>
      </c>
      <c r="I648" s="12">
        <v>170.87</v>
      </c>
      <c r="J648" s="12">
        <v>0</v>
      </c>
      <c r="K648" s="12">
        <v>0</v>
      </c>
      <c r="L648" s="12">
        <v>170.87</v>
      </c>
      <c r="M648" s="20">
        <v>1</v>
      </c>
      <c r="N648" s="20">
        <v>0.9048</v>
      </c>
      <c r="O648" s="12">
        <v>92.93</v>
      </c>
      <c r="P648" s="21" t="s">
        <v>2569</v>
      </c>
      <c r="Q648" s="11" t="s">
        <v>2052</v>
      </c>
      <c r="R648" s="12">
        <v>92.93</v>
      </c>
      <c r="S648" s="12" t="s">
        <v>2052</v>
      </c>
    </row>
    <row r="649" ht="14.25" customHeight="1" spans="1:19">
      <c r="A649" s="10" t="s">
        <v>3723</v>
      </c>
      <c r="B649" s="10" t="s">
        <v>3712</v>
      </c>
      <c r="C649" s="11" t="s">
        <v>3345</v>
      </c>
      <c r="D649" s="12">
        <v>292.64</v>
      </c>
      <c r="E649" s="12">
        <v>292.64</v>
      </c>
      <c r="F649" s="12">
        <v>0</v>
      </c>
      <c r="G649" s="12">
        <v>0</v>
      </c>
      <c r="H649" s="12">
        <v>205.38</v>
      </c>
      <c r="I649" s="12">
        <v>205.38</v>
      </c>
      <c r="J649" s="12">
        <v>0</v>
      </c>
      <c r="K649" s="12">
        <v>0</v>
      </c>
      <c r="L649" s="12">
        <v>205.38</v>
      </c>
      <c r="M649" s="20">
        <v>1</v>
      </c>
      <c r="N649" s="20">
        <v>0.943</v>
      </c>
      <c r="O649" s="12">
        <v>95.44</v>
      </c>
      <c r="P649" s="21" t="s">
        <v>2569</v>
      </c>
      <c r="Q649" s="11" t="s">
        <v>2052</v>
      </c>
      <c r="R649" s="12">
        <v>95.44</v>
      </c>
      <c r="S649" s="12" t="s">
        <v>2052</v>
      </c>
    </row>
    <row r="650" ht="14.25" customHeight="1" spans="1:19">
      <c r="A650" s="10" t="s">
        <v>3724</v>
      </c>
      <c r="B650" s="11" t="s">
        <v>3712</v>
      </c>
      <c r="C650" s="11" t="s">
        <v>3725</v>
      </c>
      <c r="D650" s="12">
        <v>15</v>
      </c>
      <c r="E650" s="12">
        <v>15</v>
      </c>
      <c r="F650" s="12">
        <v>0</v>
      </c>
      <c r="G650" s="12">
        <v>0</v>
      </c>
      <c r="H650" s="12">
        <v>15</v>
      </c>
      <c r="I650" s="12">
        <v>15</v>
      </c>
      <c r="J650" s="12">
        <v>0</v>
      </c>
      <c r="K650" s="12">
        <v>0</v>
      </c>
      <c r="L650" s="12">
        <v>15</v>
      </c>
      <c r="M650" s="20">
        <v>1</v>
      </c>
      <c r="N650" s="20">
        <v>1</v>
      </c>
      <c r="O650" s="12">
        <v>100</v>
      </c>
      <c r="P650" s="21" t="s">
        <v>2569</v>
      </c>
      <c r="Q650" s="11" t="s">
        <v>2052</v>
      </c>
      <c r="R650" s="12">
        <v>100</v>
      </c>
      <c r="S650" s="12" t="s">
        <v>2052</v>
      </c>
    </row>
    <row r="651" ht="14.25" customHeight="1" spans="1:19">
      <c r="A651" s="10" t="s">
        <v>3726</v>
      </c>
      <c r="B651" s="11" t="s">
        <v>3712</v>
      </c>
      <c r="C651" s="11" t="s">
        <v>3727</v>
      </c>
      <c r="D651" s="12">
        <v>1</v>
      </c>
      <c r="E651" s="12">
        <v>1</v>
      </c>
      <c r="F651" s="12">
        <v>0</v>
      </c>
      <c r="G651" s="12">
        <v>0</v>
      </c>
      <c r="H651" s="12">
        <v>0.29</v>
      </c>
      <c r="I651" s="12">
        <v>0.29</v>
      </c>
      <c r="J651" s="12">
        <v>0</v>
      </c>
      <c r="K651" s="12">
        <v>0</v>
      </c>
      <c r="L651" s="12">
        <v>0.29</v>
      </c>
      <c r="M651" s="20">
        <v>1</v>
      </c>
      <c r="N651" s="20">
        <v>0.8991</v>
      </c>
      <c r="O651" s="12">
        <v>92.94</v>
      </c>
      <c r="P651" s="21" t="s">
        <v>2569</v>
      </c>
      <c r="Q651" s="11" t="s">
        <v>2052</v>
      </c>
      <c r="R651" s="12">
        <v>92.94</v>
      </c>
      <c r="S651" s="12" t="s">
        <v>2052</v>
      </c>
    </row>
    <row r="652" ht="14.25" customHeight="1" spans="1:19">
      <c r="A652" s="10" t="s">
        <v>3728</v>
      </c>
      <c r="B652" s="11" t="s">
        <v>3729</v>
      </c>
      <c r="C652" s="10" t="s">
        <v>3355</v>
      </c>
      <c r="D652" s="13">
        <v>470</v>
      </c>
      <c r="E652" s="12">
        <v>470</v>
      </c>
      <c r="F652" s="12">
        <v>0</v>
      </c>
      <c r="G652" s="12">
        <v>0</v>
      </c>
      <c r="H652" s="12">
        <v>374.39</v>
      </c>
      <c r="I652" s="12">
        <v>374.39</v>
      </c>
      <c r="J652" s="12">
        <v>0</v>
      </c>
      <c r="K652" s="12">
        <v>0</v>
      </c>
      <c r="L652" s="19">
        <v>374.39</v>
      </c>
      <c r="M652" s="20">
        <v>1</v>
      </c>
      <c r="N652" s="20">
        <v>0.9529</v>
      </c>
      <c r="O652" s="13">
        <v>96.23</v>
      </c>
      <c r="P652" s="21" t="s">
        <v>2569</v>
      </c>
      <c r="Q652" s="11" t="s">
        <v>2052</v>
      </c>
      <c r="R652" s="12">
        <v>96.23</v>
      </c>
      <c r="S652" s="12" t="s">
        <v>2052</v>
      </c>
    </row>
    <row r="653" ht="14.25" customHeight="1" spans="1:19">
      <c r="A653" s="10" t="s">
        <v>3730</v>
      </c>
      <c r="B653" s="11" t="s">
        <v>3729</v>
      </c>
      <c r="C653" s="11" t="s">
        <v>3348</v>
      </c>
      <c r="D653" s="12">
        <v>9.36</v>
      </c>
      <c r="E653" s="14">
        <v>9.36</v>
      </c>
      <c r="F653" s="12">
        <v>0</v>
      </c>
      <c r="G653" s="12">
        <v>0</v>
      </c>
      <c r="H653" s="12">
        <v>9.36</v>
      </c>
      <c r="I653" s="12">
        <v>9.36</v>
      </c>
      <c r="J653" s="12">
        <v>0</v>
      </c>
      <c r="K653" s="12">
        <v>0</v>
      </c>
      <c r="L653" s="19">
        <v>9.36</v>
      </c>
      <c r="M653" s="20">
        <v>1</v>
      </c>
      <c r="N653" s="22">
        <v>1</v>
      </c>
      <c r="O653" s="12">
        <v>100</v>
      </c>
      <c r="P653" s="21" t="s">
        <v>2569</v>
      </c>
      <c r="Q653" s="12" t="s">
        <v>2052</v>
      </c>
      <c r="R653" s="12">
        <v>100</v>
      </c>
      <c r="S653" s="12" t="s">
        <v>2052</v>
      </c>
    </row>
    <row r="654" ht="14.25" customHeight="1" spans="1:19">
      <c r="A654" s="10" t="s">
        <v>3731</v>
      </c>
      <c r="B654" s="11" t="s">
        <v>3729</v>
      </c>
      <c r="C654" s="15" t="s">
        <v>3345</v>
      </c>
      <c r="D654" s="16">
        <v>341.75</v>
      </c>
      <c r="E654" s="12">
        <v>341.75</v>
      </c>
      <c r="F654" s="12">
        <v>0</v>
      </c>
      <c r="G654" s="12">
        <v>0</v>
      </c>
      <c r="H654" s="12">
        <v>294.85</v>
      </c>
      <c r="I654" s="12">
        <v>294.85</v>
      </c>
      <c r="J654" s="12">
        <v>0</v>
      </c>
      <c r="K654" s="12">
        <v>0</v>
      </c>
      <c r="L654" s="19">
        <v>294.85</v>
      </c>
      <c r="M654" s="20">
        <v>1</v>
      </c>
      <c r="N654" s="20">
        <v>0.9828</v>
      </c>
      <c r="O654" s="16">
        <v>98.63</v>
      </c>
      <c r="P654" s="21" t="s">
        <v>2569</v>
      </c>
      <c r="Q654" s="11" t="s">
        <v>2052</v>
      </c>
      <c r="R654" s="12">
        <v>98.63</v>
      </c>
      <c r="S654" s="12" t="s">
        <v>2052</v>
      </c>
    </row>
    <row r="655" ht="14.25" customHeight="1" spans="1:19">
      <c r="A655" s="10" t="s">
        <v>3732</v>
      </c>
      <c r="B655" s="10" t="s">
        <v>3729</v>
      </c>
      <c r="C655" s="11" t="s">
        <v>3443</v>
      </c>
      <c r="D655" s="12">
        <v>151.2</v>
      </c>
      <c r="E655" s="12">
        <v>151.2</v>
      </c>
      <c r="F655" s="12">
        <v>0</v>
      </c>
      <c r="G655" s="12">
        <v>0</v>
      </c>
      <c r="H655" s="12">
        <v>40.38</v>
      </c>
      <c r="I655" s="12">
        <v>40.38</v>
      </c>
      <c r="J655" s="12">
        <v>0</v>
      </c>
      <c r="K655" s="12">
        <v>0</v>
      </c>
      <c r="L655" s="12">
        <v>40.38</v>
      </c>
      <c r="M655" s="20">
        <v>1</v>
      </c>
      <c r="N655" s="20">
        <v>0.9084</v>
      </c>
      <c r="O655" s="12">
        <v>92.67</v>
      </c>
      <c r="P655" s="21" t="s">
        <v>2569</v>
      </c>
      <c r="Q655" s="11" t="s">
        <v>2052</v>
      </c>
      <c r="R655" s="12">
        <v>92.67</v>
      </c>
      <c r="S655" s="12" t="s">
        <v>2052</v>
      </c>
    </row>
    <row r="656" ht="14.25" customHeight="1" spans="1:19">
      <c r="A656" s="10" t="s">
        <v>3733</v>
      </c>
      <c r="B656" s="11" t="s">
        <v>3729</v>
      </c>
      <c r="C656" s="11" t="s">
        <v>3734</v>
      </c>
      <c r="D656" s="12">
        <v>16.81</v>
      </c>
      <c r="E656" s="12">
        <v>16.81</v>
      </c>
      <c r="F656" s="12">
        <v>0</v>
      </c>
      <c r="G656" s="12">
        <v>0</v>
      </c>
      <c r="H656" s="12">
        <v>16.81</v>
      </c>
      <c r="I656" s="12">
        <v>16.81</v>
      </c>
      <c r="J656" s="12">
        <v>0</v>
      </c>
      <c r="K656" s="12">
        <v>0</v>
      </c>
      <c r="L656" s="12">
        <v>16.81</v>
      </c>
      <c r="M656" s="20">
        <v>1</v>
      </c>
      <c r="N656" s="20">
        <v>1</v>
      </c>
      <c r="O656" s="12">
        <v>100</v>
      </c>
      <c r="P656" s="21" t="s">
        <v>2569</v>
      </c>
      <c r="Q656" s="12" t="s">
        <v>2052</v>
      </c>
      <c r="R656" s="12">
        <v>100</v>
      </c>
      <c r="S656" s="12" t="s">
        <v>2052</v>
      </c>
    </row>
    <row r="657" ht="14.25" customHeight="1" spans="1:19">
      <c r="A657" s="10" t="s">
        <v>3735</v>
      </c>
      <c r="B657" s="11" t="s">
        <v>3729</v>
      </c>
      <c r="C657" s="11" t="s">
        <v>2635</v>
      </c>
      <c r="D657" s="12">
        <v>10</v>
      </c>
      <c r="E657" s="12">
        <v>10</v>
      </c>
      <c r="F657" s="12">
        <v>0</v>
      </c>
      <c r="G657" s="12">
        <v>0</v>
      </c>
      <c r="H657" s="12">
        <v>1.99</v>
      </c>
      <c r="I657" s="12">
        <v>1.99</v>
      </c>
      <c r="J657" s="12">
        <v>0</v>
      </c>
      <c r="K657" s="12">
        <v>0</v>
      </c>
      <c r="L657" s="12">
        <v>1.99</v>
      </c>
      <c r="M657" s="20">
        <v>1</v>
      </c>
      <c r="N657" s="20">
        <v>0.8999</v>
      </c>
      <c r="O657" s="12">
        <v>91.99</v>
      </c>
      <c r="P657" s="21" t="s">
        <v>2569</v>
      </c>
      <c r="Q657" s="11" t="s">
        <v>2052</v>
      </c>
      <c r="R657" s="12">
        <v>91.99</v>
      </c>
      <c r="S657" s="12" t="s">
        <v>2052</v>
      </c>
    </row>
    <row r="658" ht="14.25" customHeight="1" spans="1:19">
      <c r="A658" s="10" t="s">
        <v>3736</v>
      </c>
      <c r="B658" s="11" t="s">
        <v>3729</v>
      </c>
      <c r="C658" s="11" t="s">
        <v>3737</v>
      </c>
      <c r="D658" s="12">
        <v>8.1</v>
      </c>
      <c r="E658" s="12">
        <v>8.1</v>
      </c>
      <c r="F658" s="12">
        <v>0</v>
      </c>
      <c r="G658" s="12">
        <v>0</v>
      </c>
      <c r="H658" s="12">
        <v>8.09</v>
      </c>
      <c r="I658" s="12">
        <v>8.09</v>
      </c>
      <c r="J658" s="12">
        <v>0</v>
      </c>
      <c r="K658" s="12">
        <v>0</v>
      </c>
      <c r="L658" s="12">
        <v>8.09</v>
      </c>
      <c r="M658" s="20">
        <v>1</v>
      </c>
      <c r="N658" s="20">
        <v>0.9999</v>
      </c>
      <c r="O658" s="12">
        <v>99.99</v>
      </c>
      <c r="P658" s="21" t="s">
        <v>2569</v>
      </c>
      <c r="Q658" s="11" t="s">
        <v>2052</v>
      </c>
      <c r="R658" s="12">
        <v>99.99</v>
      </c>
      <c r="S658" s="12" t="s">
        <v>2052</v>
      </c>
    </row>
    <row r="659" ht="14.25" customHeight="1" spans="1:19">
      <c r="A659" s="10" t="s">
        <v>3738</v>
      </c>
      <c r="B659" s="11" t="s">
        <v>3729</v>
      </c>
      <c r="C659" s="11" t="s">
        <v>3432</v>
      </c>
      <c r="D659" s="12">
        <v>561.6</v>
      </c>
      <c r="E659" s="12">
        <v>561.6</v>
      </c>
      <c r="F659" s="12">
        <v>0</v>
      </c>
      <c r="G659" s="12">
        <v>0</v>
      </c>
      <c r="H659" s="12">
        <v>509.6</v>
      </c>
      <c r="I659" s="12">
        <v>509.6</v>
      </c>
      <c r="J659" s="12">
        <v>0</v>
      </c>
      <c r="K659" s="12">
        <v>0</v>
      </c>
      <c r="L659" s="12">
        <v>509.6</v>
      </c>
      <c r="M659" s="20">
        <v>1</v>
      </c>
      <c r="N659" s="20">
        <v>0.9897</v>
      </c>
      <c r="O659" s="12">
        <v>99.07</v>
      </c>
      <c r="P659" s="21" t="s">
        <v>2569</v>
      </c>
      <c r="Q659" s="11" t="s">
        <v>2052</v>
      </c>
      <c r="R659" s="12">
        <v>99.07</v>
      </c>
      <c r="S659" s="12" t="s">
        <v>2052</v>
      </c>
    </row>
    <row r="660" ht="14.25" customHeight="1" spans="1:19">
      <c r="A660" s="10" t="s">
        <v>3739</v>
      </c>
      <c r="B660" s="11" t="s">
        <v>3729</v>
      </c>
      <c r="C660" s="11" t="s">
        <v>2855</v>
      </c>
      <c r="D660" s="12">
        <v>1387.04</v>
      </c>
      <c r="E660" s="12">
        <v>1387.04</v>
      </c>
      <c r="F660" s="12">
        <v>0</v>
      </c>
      <c r="G660" s="12">
        <v>0</v>
      </c>
      <c r="H660" s="12">
        <v>2234.08</v>
      </c>
      <c r="I660" s="12">
        <v>2234.08</v>
      </c>
      <c r="J660" s="12">
        <v>0</v>
      </c>
      <c r="K660" s="12">
        <v>0</v>
      </c>
      <c r="L660" s="12">
        <v>2234.08</v>
      </c>
      <c r="M660" s="20">
        <v>1</v>
      </c>
      <c r="N660" s="20">
        <v>1</v>
      </c>
      <c r="O660" s="12">
        <v>100</v>
      </c>
      <c r="P660" s="21" t="s">
        <v>2585</v>
      </c>
      <c r="Q660" s="11" t="s">
        <v>2052</v>
      </c>
      <c r="R660" s="12">
        <v>100</v>
      </c>
      <c r="S660" s="12">
        <v>98</v>
      </c>
    </row>
    <row r="661" ht="14.25" customHeight="1" spans="1:19">
      <c r="A661" s="10" t="s">
        <v>3740</v>
      </c>
      <c r="B661" s="10" t="s">
        <v>3729</v>
      </c>
      <c r="C661" s="11" t="s">
        <v>3430</v>
      </c>
      <c r="D661" s="12">
        <v>669.7</v>
      </c>
      <c r="E661" s="12">
        <v>669.7</v>
      </c>
      <c r="F661" s="12">
        <v>0</v>
      </c>
      <c r="G661" s="12">
        <v>0</v>
      </c>
      <c r="H661" s="12">
        <v>669.7</v>
      </c>
      <c r="I661" s="12">
        <v>669.7</v>
      </c>
      <c r="J661" s="12">
        <v>0</v>
      </c>
      <c r="K661" s="12">
        <v>0</v>
      </c>
      <c r="L661" s="12">
        <v>669.7</v>
      </c>
      <c r="M661" s="20">
        <v>1</v>
      </c>
      <c r="N661" s="20">
        <v>1</v>
      </c>
      <c r="O661" s="12">
        <v>100</v>
      </c>
      <c r="P661" s="21" t="s">
        <v>2569</v>
      </c>
      <c r="Q661" s="11" t="s">
        <v>2052</v>
      </c>
      <c r="R661" s="12">
        <v>100</v>
      </c>
      <c r="S661" s="12" t="s">
        <v>2052</v>
      </c>
    </row>
    <row r="662" ht="14.25" customHeight="1" spans="1:19">
      <c r="A662" s="10" t="s">
        <v>3741</v>
      </c>
      <c r="B662" s="11" t="s">
        <v>3729</v>
      </c>
      <c r="C662" s="11" t="s">
        <v>3359</v>
      </c>
      <c r="D662" s="12">
        <v>136.72</v>
      </c>
      <c r="E662" s="12">
        <v>136.72</v>
      </c>
      <c r="F662" s="12">
        <v>0</v>
      </c>
      <c r="G662" s="12">
        <v>0</v>
      </c>
      <c r="H662" s="12">
        <v>106.63</v>
      </c>
      <c r="I662" s="12">
        <v>106.63</v>
      </c>
      <c r="J662" s="12">
        <v>0</v>
      </c>
      <c r="K662" s="12">
        <v>0</v>
      </c>
      <c r="L662" s="12">
        <v>106.63</v>
      </c>
      <c r="M662" s="20">
        <v>1</v>
      </c>
      <c r="N662" s="20">
        <v>0.9755</v>
      </c>
      <c r="O662" s="12">
        <v>97.8</v>
      </c>
      <c r="P662" s="21" t="s">
        <v>2569</v>
      </c>
      <c r="Q662" s="11" t="s">
        <v>2052</v>
      </c>
      <c r="R662" s="12">
        <v>97.8</v>
      </c>
      <c r="S662" s="12" t="s">
        <v>2052</v>
      </c>
    </row>
    <row r="663" ht="14.25" customHeight="1" spans="1:19">
      <c r="A663" s="10" t="s">
        <v>3742</v>
      </c>
      <c r="B663" s="11" t="s">
        <v>3729</v>
      </c>
      <c r="C663" s="11" t="s">
        <v>3448</v>
      </c>
      <c r="D663" s="12">
        <v>93.37</v>
      </c>
      <c r="E663" s="12">
        <v>93.37</v>
      </c>
      <c r="F663" s="12">
        <v>0</v>
      </c>
      <c r="G663" s="12">
        <v>0</v>
      </c>
      <c r="H663" s="12">
        <v>93.37</v>
      </c>
      <c r="I663" s="12">
        <v>93.37</v>
      </c>
      <c r="J663" s="12">
        <v>0</v>
      </c>
      <c r="K663" s="12">
        <v>0</v>
      </c>
      <c r="L663" s="12">
        <v>93.37</v>
      </c>
      <c r="M663" s="20">
        <v>1</v>
      </c>
      <c r="N663" s="20">
        <v>1</v>
      </c>
      <c r="O663" s="12">
        <v>100</v>
      </c>
      <c r="P663" s="21" t="s">
        <v>2569</v>
      </c>
      <c r="Q663" s="11" t="s">
        <v>2052</v>
      </c>
      <c r="R663" s="12">
        <v>100</v>
      </c>
      <c r="S663" s="12" t="s">
        <v>2052</v>
      </c>
    </row>
    <row r="664" ht="14.25" customHeight="1" spans="1:19">
      <c r="A664" s="10" t="s">
        <v>3743</v>
      </c>
      <c r="B664" s="10" t="s">
        <v>3729</v>
      </c>
      <c r="C664" s="11" t="s">
        <v>3515</v>
      </c>
      <c r="D664" s="12">
        <v>50</v>
      </c>
      <c r="E664" s="12">
        <v>50</v>
      </c>
      <c r="F664" s="12">
        <v>0</v>
      </c>
      <c r="G664" s="12">
        <v>0</v>
      </c>
      <c r="H664" s="12">
        <v>50</v>
      </c>
      <c r="I664" s="12">
        <v>50</v>
      </c>
      <c r="J664" s="12">
        <v>0</v>
      </c>
      <c r="K664" s="12">
        <v>0</v>
      </c>
      <c r="L664" s="12">
        <v>50</v>
      </c>
      <c r="M664" s="20">
        <v>1</v>
      </c>
      <c r="N664" s="20">
        <v>1</v>
      </c>
      <c r="O664" s="12">
        <v>100</v>
      </c>
      <c r="P664" s="21" t="s">
        <v>2569</v>
      </c>
      <c r="Q664" s="11" t="s">
        <v>2052</v>
      </c>
      <c r="R664" s="12">
        <v>100</v>
      </c>
      <c r="S664" s="12" t="s">
        <v>2052</v>
      </c>
    </row>
    <row r="665" ht="14.25" customHeight="1" spans="1:19">
      <c r="A665" s="10" t="s">
        <v>3744</v>
      </c>
      <c r="B665" s="11" t="s">
        <v>3745</v>
      </c>
      <c r="C665" s="11" t="s">
        <v>3746</v>
      </c>
      <c r="D665" s="12">
        <v>0</v>
      </c>
      <c r="E665" s="12">
        <v>0</v>
      </c>
      <c r="F665" s="12">
        <v>0</v>
      </c>
      <c r="G665" s="12">
        <v>0</v>
      </c>
      <c r="H665" s="12">
        <v>15</v>
      </c>
      <c r="I665" s="12">
        <v>15</v>
      </c>
      <c r="J665" s="12">
        <v>0</v>
      </c>
      <c r="K665" s="12">
        <v>0</v>
      </c>
      <c r="L665" s="12">
        <v>15</v>
      </c>
      <c r="M665" s="20">
        <v>1</v>
      </c>
      <c r="N665" s="20">
        <v>1</v>
      </c>
      <c r="O665" s="12">
        <v>100</v>
      </c>
      <c r="P665" s="21" t="s">
        <v>2569</v>
      </c>
      <c r="Q665" s="11" t="s">
        <v>2052</v>
      </c>
      <c r="R665" s="12">
        <v>100</v>
      </c>
      <c r="S665" s="12" t="s">
        <v>2052</v>
      </c>
    </row>
    <row r="666" ht="14.25" customHeight="1" spans="1:19">
      <c r="A666" s="10" t="s">
        <v>3747</v>
      </c>
      <c r="B666" s="11" t="s">
        <v>3745</v>
      </c>
      <c r="C666" s="11" t="s">
        <v>3499</v>
      </c>
      <c r="D666" s="12">
        <v>113</v>
      </c>
      <c r="E666" s="12">
        <v>113</v>
      </c>
      <c r="F666" s="12">
        <v>0</v>
      </c>
      <c r="G666" s="12">
        <v>0</v>
      </c>
      <c r="H666" s="12">
        <v>113</v>
      </c>
      <c r="I666" s="12">
        <v>113</v>
      </c>
      <c r="J666" s="12">
        <v>0</v>
      </c>
      <c r="K666" s="12">
        <v>0</v>
      </c>
      <c r="L666" s="19">
        <v>113</v>
      </c>
      <c r="M666" s="20">
        <v>1</v>
      </c>
      <c r="N666" s="20">
        <v>1</v>
      </c>
      <c r="O666" s="12">
        <v>100</v>
      </c>
      <c r="P666" s="21" t="s">
        <v>2569</v>
      </c>
      <c r="Q666" s="11" t="s">
        <v>2052</v>
      </c>
      <c r="R666" s="12">
        <v>100</v>
      </c>
      <c r="S666" s="12" t="s">
        <v>2052</v>
      </c>
    </row>
    <row r="667" ht="14.25" customHeight="1" spans="1:19">
      <c r="A667" s="10" t="s">
        <v>3748</v>
      </c>
      <c r="B667" s="11" t="s">
        <v>3745</v>
      </c>
      <c r="C667" s="10" t="s">
        <v>3443</v>
      </c>
      <c r="D667" s="13">
        <v>134.4</v>
      </c>
      <c r="E667" s="12">
        <v>134.4</v>
      </c>
      <c r="F667" s="12">
        <v>0</v>
      </c>
      <c r="G667" s="12">
        <v>0</v>
      </c>
      <c r="H667" s="12">
        <v>120.27</v>
      </c>
      <c r="I667" s="12">
        <v>120.27</v>
      </c>
      <c r="J667" s="12">
        <v>0</v>
      </c>
      <c r="K667" s="12">
        <v>0</v>
      </c>
      <c r="L667" s="19">
        <v>120.27</v>
      </c>
      <c r="M667" s="20">
        <v>1</v>
      </c>
      <c r="N667" s="20">
        <v>1</v>
      </c>
      <c r="O667" s="13">
        <v>100</v>
      </c>
      <c r="P667" s="21" t="s">
        <v>2569</v>
      </c>
      <c r="Q667" s="11" t="s">
        <v>2052</v>
      </c>
      <c r="R667" s="12">
        <v>100</v>
      </c>
      <c r="S667" s="12" t="s">
        <v>2052</v>
      </c>
    </row>
    <row r="668" ht="14.25" customHeight="1" spans="1:19">
      <c r="A668" s="10" t="s">
        <v>3749</v>
      </c>
      <c r="B668" s="11" t="s">
        <v>3745</v>
      </c>
      <c r="C668" s="11" t="s">
        <v>3430</v>
      </c>
      <c r="D668" s="12">
        <v>58.24</v>
      </c>
      <c r="E668" s="14">
        <v>58.24</v>
      </c>
      <c r="F668" s="12">
        <v>0</v>
      </c>
      <c r="G668" s="12">
        <v>0</v>
      </c>
      <c r="H668" s="12">
        <v>58.24</v>
      </c>
      <c r="I668" s="12">
        <v>58.24</v>
      </c>
      <c r="J668" s="12">
        <v>0</v>
      </c>
      <c r="K668" s="12">
        <v>0</v>
      </c>
      <c r="L668" s="19">
        <v>58.24</v>
      </c>
      <c r="M668" s="20">
        <v>1</v>
      </c>
      <c r="N668" s="22">
        <v>1</v>
      </c>
      <c r="O668" s="12">
        <v>100</v>
      </c>
      <c r="P668" s="21" t="s">
        <v>2569</v>
      </c>
      <c r="Q668" s="12" t="s">
        <v>2052</v>
      </c>
      <c r="R668" s="12">
        <v>100</v>
      </c>
      <c r="S668" s="12" t="s">
        <v>2052</v>
      </c>
    </row>
    <row r="669" ht="14.25" customHeight="1" spans="1:19">
      <c r="A669" s="10" t="s">
        <v>3750</v>
      </c>
      <c r="B669" s="11" t="s">
        <v>3745</v>
      </c>
      <c r="C669" s="15" t="s">
        <v>3359</v>
      </c>
      <c r="D669" s="16">
        <v>100.2</v>
      </c>
      <c r="E669" s="12">
        <v>100.2</v>
      </c>
      <c r="F669" s="12">
        <v>0</v>
      </c>
      <c r="G669" s="12">
        <v>0</v>
      </c>
      <c r="H669" s="12">
        <v>61.49</v>
      </c>
      <c r="I669" s="12">
        <v>61.49</v>
      </c>
      <c r="J669" s="12">
        <v>0</v>
      </c>
      <c r="K669" s="12">
        <v>0</v>
      </c>
      <c r="L669" s="19">
        <v>61.49</v>
      </c>
      <c r="M669" s="20">
        <v>1</v>
      </c>
      <c r="N669" s="20">
        <v>0.9448</v>
      </c>
      <c r="O669" s="16">
        <v>96.14</v>
      </c>
      <c r="P669" s="21" t="s">
        <v>2569</v>
      </c>
      <c r="Q669" s="11" t="s">
        <v>2052</v>
      </c>
      <c r="R669" s="12">
        <v>96.14</v>
      </c>
      <c r="S669" s="12" t="s">
        <v>2052</v>
      </c>
    </row>
    <row r="670" ht="14.25" customHeight="1" spans="1:19">
      <c r="A670" s="10" t="s">
        <v>3751</v>
      </c>
      <c r="B670" s="10" t="s">
        <v>3745</v>
      </c>
      <c r="C670" s="11" t="s">
        <v>3752</v>
      </c>
      <c r="D670" s="12">
        <v>0</v>
      </c>
      <c r="E670" s="12">
        <v>0</v>
      </c>
      <c r="F670" s="12">
        <v>0</v>
      </c>
      <c r="G670" s="12">
        <v>0</v>
      </c>
      <c r="H670" s="12">
        <v>35</v>
      </c>
      <c r="I670" s="12">
        <v>35</v>
      </c>
      <c r="J670" s="12">
        <v>0</v>
      </c>
      <c r="K670" s="12">
        <v>0</v>
      </c>
      <c r="L670" s="19">
        <v>35</v>
      </c>
      <c r="M670" s="20">
        <v>1</v>
      </c>
      <c r="N670" s="20">
        <v>1</v>
      </c>
      <c r="O670" s="12">
        <v>100</v>
      </c>
      <c r="P670" s="21" t="s">
        <v>2569</v>
      </c>
      <c r="Q670" s="11" t="s">
        <v>2052</v>
      </c>
      <c r="R670" s="12">
        <v>100</v>
      </c>
      <c r="S670" s="12" t="s">
        <v>2052</v>
      </c>
    </row>
    <row r="671" ht="14.25" customHeight="1" spans="1:19">
      <c r="A671" s="10" t="s">
        <v>3753</v>
      </c>
      <c r="B671" s="11" t="s">
        <v>3745</v>
      </c>
      <c r="C671" s="11" t="s">
        <v>2635</v>
      </c>
      <c r="D671" s="12">
        <v>50</v>
      </c>
      <c r="E671" s="12">
        <v>50</v>
      </c>
      <c r="F671" s="12">
        <v>0</v>
      </c>
      <c r="G671" s="12">
        <v>0</v>
      </c>
      <c r="H671" s="12">
        <v>31.79</v>
      </c>
      <c r="I671" s="12">
        <v>31.79</v>
      </c>
      <c r="J671" s="12">
        <v>0</v>
      </c>
      <c r="K671" s="12">
        <v>0</v>
      </c>
      <c r="L671" s="12">
        <v>31.79</v>
      </c>
      <c r="M671" s="20">
        <v>1</v>
      </c>
      <c r="N671" s="20">
        <v>0.9545</v>
      </c>
      <c r="O671" s="12">
        <v>96.36</v>
      </c>
      <c r="P671" s="21" t="s">
        <v>2569</v>
      </c>
      <c r="Q671" s="12" t="s">
        <v>2052</v>
      </c>
      <c r="R671" s="12">
        <v>96.36</v>
      </c>
      <c r="S671" s="12" t="s">
        <v>2052</v>
      </c>
    </row>
    <row r="672" ht="14.25" customHeight="1" spans="1:19">
      <c r="A672" s="10" t="s">
        <v>3754</v>
      </c>
      <c r="B672" s="11" t="s">
        <v>3745</v>
      </c>
      <c r="C672" s="11" t="s">
        <v>3432</v>
      </c>
      <c r="D672" s="12">
        <v>74.88</v>
      </c>
      <c r="E672" s="12">
        <v>74.88</v>
      </c>
      <c r="F672" s="12">
        <v>0</v>
      </c>
      <c r="G672" s="12">
        <v>0</v>
      </c>
      <c r="H672" s="12">
        <v>70.72</v>
      </c>
      <c r="I672" s="12">
        <v>70.72</v>
      </c>
      <c r="J672" s="12">
        <v>0</v>
      </c>
      <c r="K672" s="12">
        <v>0</v>
      </c>
      <c r="L672" s="12">
        <v>70.72</v>
      </c>
      <c r="M672" s="20">
        <v>1</v>
      </c>
      <c r="N672" s="20">
        <v>0.9933</v>
      </c>
      <c r="O672" s="12">
        <v>99.7</v>
      </c>
      <c r="P672" s="21" t="s">
        <v>2569</v>
      </c>
      <c r="Q672" s="11" t="s">
        <v>2052</v>
      </c>
      <c r="R672" s="12">
        <v>99.7</v>
      </c>
      <c r="S672" s="12" t="s">
        <v>2052</v>
      </c>
    </row>
    <row r="673" ht="14.25" customHeight="1" spans="1:19">
      <c r="A673" s="10" t="s">
        <v>3755</v>
      </c>
      <c r="B673" s="11" t="s">
        <v>3745</v>
      </c>
      <c r="C673" s="11" t="s">
        <v>2589</v>
      </c>
      <c r="D673" s="12">
        <v>1036.48</v>
      </c>
      <c r="E673" s="12">
        <v>1036.48</v>
      </c>
      <c r="F673" s="12">
        <v>0</v>
      </c>
      <c r="G673" s="12">
        <v>0</v>
      </c>
      <c r="H673" s="12">
        <v>1652.9</v>
      </c>
      <c r="I673" s="12">
        <v>1652.9</v>
      </c>
      <c r="J673" s="12">
        <v>0</v>
      </c>
      <c r="K673" s="12">
        <v>0</v>
      </c>
      <c r="L673" s="12">
        <v>1652.9</v>
      </c>
      <c r="M673" s="20">
        <v>1</v>
      </c>
      <c r="N673" s="20">
        <v>1</v>
      </c>
      <c r="O673" s="12">
        <v>100</v>
      </c>
      <c r="P673" s="21" t="s">
        <v>2585</v>
      </c>
      <c r="Q673" s="11" t="s">
        <v>2052</v>
      </c>
      <c r="R673" s="12">
        <v>100</v>
      </c>
      <c r="S673" s="12">
        <v>100</v>
      </c>
    </row>
    <row r="674" ht="14.25" customHeight="1" spans="1:19">
      <c r="A674" s="10" t="s">
        <v>3756</v>
      </c>
      <c r="B674" s="11" t="s">
        <v>3745</v>
      </c>
      <c r="C674" s="11" t="s">
        <v>3357</v>
      </c>
      <c r="D674" s="12">
        <v>21.31</v>
      </c>
      <c r="E674" s="12">
        <v>21.31</v>
      </c>
      <c r="F674" s="12">
        <v>0</v>
      </c>
      <c r="G674" s="12">
        <v>0</v>
      </c>
      <c r="H674" s="12">
        <v>21.31</v>
      </c>
      <c r="I674" s="12">
        <v>21.31</v>
      </c>
      <c r="J674" s="12">
        <v>0</v>
      </c>
      <c r="K674" s="12">
        <v>0</v>
      </c>
      <c r="L674" s="12">
        <v>21.31</v>
      </c>
      <c r="M674" s="20">
        <v>1</v>
      </c>
      <c r="N674" s="20">
        <v>1</v>
      </c>
      <c r="O674" s="12">
        <v>100</v>
      </c>
      <c r="P674" s="21" t="s">
        <v>2569</v>
      </c>
      <c r="Q674" s="11" t="s">
        <v>2052</v>
      </c>
      <c r="R674" s="12">
        <v>100</v>
      </c>
      <c r="S674" s="12" t="s">
        <v>2052</v>
      </c>
    </row>
    <row r="675" ht="14.25" customHeight="1" spans="1:19">
      <c r="A675" s="10" t="s">
        <v>3757</v>
      </c>
      <c r="B675" s="11" t="s">
        <v>3745</v>
      </c>
      <c r="C675" s="11" t="s">
        <v>3348</v>
      </c>
      <c r="D675" s="12">
        <v>4.45</v>
      </c>
      <c r="E675" s="12">
        <v>4.45</v>
      </c>
      <c r="F675" s="12">
        <v>0</v>
      </c>
      <c r="G675" s="12">
        <v>0</v>
      </c>
      <c r="H675" s="12">
        <v>2.37</v>
      </c>
      <c r="I675" s="12">
        <v>2.37</v>
      </c>
      <c r="J675" s="12">
        <v>0</v>
      </c>
      <c r="K675" s="12">
        <v>0</v>
      </c>
      <c r="L675" s="12">
        <v>2.37</v>
      </c>
      <c r="M675" s="20">
        <v>1</v>
      </c>
      <c r="N675" s="20">
        <v>0.9416</v>
      </c>
      <c r="O675" s="12">
        <v>95.33</v>
      </c>
      <c r="P675" s="21" t="s">
        <v>2569</v>
      </c>
      <c r="Q675" s="11" t="s">
        <v>2052</v>
      </c>
      <c r="R675" s="12">
        <v>95.33</v>
      </c>
      <c r="S675" s="12" t="s">
        <v>2052</v>
      </c>
    </row>
    <row r="676" ht="14.25" customHeight="1" spans="1:19">
      <c r="A676" s="10" t="s">
        <v>3758</v>
      </c>
      <c r="B676" s="10" t="s">
        <v>3745</v>
      </c>
      <c r="C676" s="11" t="s">
        <v>3355</v>
      </c>
      <c r="D676" s="12">
        <v>315</v>
      </c>
      <c r="E676" s="12">
        <v>315</v>
      </c>
      <c r="F676" s="12">
        <v>0</v>
      </c>
      <c r="G676" s="12">
        <v>0</v>
      </c>
      <c r="H676" s="12">
        <v>269.05</v>
      </c>
      <c r="I676" s="12">
        <v>269.05</v>
      </c>
      <c r="J676" s="12">
        <v>0</v>
      </c>
      <c r="K676" s="12">
        <v>0</v>
      </c>
      <c r="L676" s="12">
        <v>269.05</v>
      </c>
      <c r="M676" s="20">
        <v>1</v>
      </c>
      <c r="N676" s="20">
        <v>0.9638</v>
      </c>
      <c r="O676" s="12">
        <v>98.26</v>
      </c>
      <c r="P676" s="21" t="s">
        <v>2569</v>
      </c>
      <c r="Q676" s="11" t="s">
        <v>2052</v>
      </c>
      <c r="R676" s="12">
        <v>98.26</v>
      </c>
      <c r="S676" s="12" t="s">
        <v>2052</v>
      </c>
    </row>
    <row r="677" ht="14.25" customHeight="1" spans="1:19">
      <c r="A677" s="10" t="s">
        <v>3759</v>
      </c>
      <c r="B677" s="11" t="s">
        <v>3745</v>
      </c>
      <c r="C677" s="11" t="s">
        <v>3345</v>
      </c>
      <c r="D677" s="12">
        <v>181.37</v>
      </c>
      <c r="E677" s="12">
        <v>181.37</v>
      </c>
      <c r="F677" s="12">
        <v>0</v>
      </c>
      <c r="G677" s="12">
        <v>0</v>
      </c>
      <c r="H677" s="12">
        <v>115.43</v>
      </c>
      <c r="I677" s="12">
        <v>115.43</v>
      </c>
      <c r="J677" s="12">
        <v>0</v>
      </c>
      <c r="K677" s="12">
        <v>0</v>
      </c>
      <c r="L677" s="12">
        <v>115.43</v>
      </c>
      <c r="M677" s="20">
        <v>1</v>
      </c>
      <c r="N677" s="20">
        <v>1</v>
      </c>
      <c r="O677" s="12">
        <v>100</v>
      </c>
      <c r="P677" s="21" t="s">
        <v>2569</v>
      </c>
      <c r="Q677" s="11" t="s">
        <v>2052</v>
      </c>
      <c r="R677" s="12">
        <v>100</v>
      </c>
      <c r="S677" s="12" t="s">
        <v>2052</v>
      </c>
    </row>
    <row r="678" ht="14.25" customHeight="1" spans="1:19">
      <c r="A678" s="10" t="s">
        <v>3760</v>
      </c>
      <c r="B678" s="11" t="s">
        <v>3745</v>
      </c>
      <c r="C678" s="11" t="s">
        <v>3761</v>
      </c>
      <c r="D678" s="12">
        <v>0</v>
      </c>
      <c r="E678" s="12">
        <v>0</v>
      </c>
      <c r="F678" s="12">
        <v>0</v>
      </c>
      <c r="G678" s="12">
        <v>0</v>
      </c>
      <c r="H678" s="12">
        <v>59.31</v>
      </c>
      <c r="I678" s="12">
        <v>59.31</v>
      </c>
      <c r="J678" s="12">
        <v>0</v>
      </c>
      <c r="K678" s="12">
        <v>0</v>
      </c>
      <c r="L678" s="12">
        <v>59.31</v>
      </c>
      <c r="M678" s="20">
        <v>1</v>
      </c>
      <c r="N678" s="20">
        <v>0.94</v>
      </c>
      <c r="O678" s="12">
        <v>97.3</v>
      </c>
      <c r="P678" s="21" t="s">
        <v>2569</v>
      </c>
      <c r="Q678" s="11" t="s">
        <v>2052</v>
      </c>
      <c r="R678" s="12">
        <v>97.3</v>
      </c>
      <c r="S678" s="12" t="s">
        <v>2052</v>
      </c>
    </row>
    <row r="679" ht="14.25" customHeight="1" spans="1:19">
      <c r="A679" s="10" t="s">
        <v>3762</v>
      </c>
      <c r="B679" s="10" t="s">
        <v>3745</v>
      </c>
      <c r="C679" s="11" t="s">
        <v>3763</v>
      </c>
      <c r="D679" s="12">
        <v>0</v>
      </c>
      <c r="E679" s="12">
        <v>0</v>
      </c>
      <c r="F679" s="12">
        <v>0</v>
      </c>
      <c r="G679" s="12">
        <v>0</v>
      </c>
      <c r="H679" s="12">
        <v>4.17</v>
      </c>
      <c r="I679" s="12">
        <v>4.17</v>
      </c>
      <c r="J679" s="12">
        <v>0</v>
      </c>
      <c r="K679" s="12">
        <v>0</v>
      </c>
      <c r="L679" s="12">
        <v>4.17</v>
      </c>
      <c r="M679" s="20">
        <v>1</v>
      </c>
      <c r="N679" s="20">
        <v>1</v>
      </c>
      <c r="O679" s="12">
        <v>100</v>
      </c>
      <c r="P679" s="21" t="s">
        <v>2569</v>
      </c>
      <c r="Q679" s="11" t="s">
        <v>2052</v>
      </c>
      <c r="R679" s="12">
        <v>100</v>
      </c>
      <c r="S679" s="12" t="s">
        <v>2052</v>
      </c>
    </row>
    <row r="680" ht="14.25" customHeight="1" spans="1:19">
      <c r="A680" s="10" t="s">
        <v>3764</v>
      </c>
      <c r="B680" s="11" t="s">
        <v>3765</v>
      </c>
      <c r="C680" s="11" t="s">
        <v>3766</v>
      </c>
      <c r="D680" s="12">
        <v>14.75</v>
      </c>
      <c r="E680" s="12">
        <v>14.75</v>
      </c>
      <c r="F680" s="12">
        <v>0</v>
      </c>
      <c r="G680" s="12">
        <v>0</v>
      </c>
      <c r="H680" s="12">
        <v>14.75</v>
      </c>
      <c r="I680" s="12">
        <v>14.75</v>
      </c>
      <c r="J680" s="12">
        <v>0</v>
      </c>
      <c r="K680" s="12">
        <v>0</v>
      </c>
      <c r="L680" s="19">
        <v>14.75</v>
      </c>
      <c r="M680" s="20">
        <v>1</v>
      </c>
      <c r="N680" s="20">
        <v>1</v>
      </c>
      <c r="O680" s="12">
        <v>100</v>
      </c>
      <c r="P680" s="21" t="s">
        <v>2569</v>
      </c>
      <c r="Q680" s="11" t="s">
        <v>2052</v>
      </c>
      <c r="R680" s="12">
        <v>100</v>
      </c>
      <c r="S680" s="12" t="s">
        <v>2052</v>
      </c>
    </row>
    <row r="681" ht="14.25" customHeight="1" spans="1:19">
      <c r="A681" s="10" t="s">
        <v>3767</v>
      </c>
      <c r="B681" s="11" t="s">
        <v>3765</v>
      </c>
      <c r="C681" s="11" t="s">
        <v>3357</v>
      </c>
      <c r="D681" s="12">
        <v>19.9</v>
      </c>
      <c r="E681" s="12">
        <v>19.9</v>
      </c>
      <c r="F681" s="12">
        <v>0</v>
      </c>
      <c r="G681" s="12">
        <v>0</v>
      </c>
      <c r="H681" s="12">
        <v>19.9</v>
      </c>
      <c r="I681" s="12">
        <v>19.9</v>
      </c>
      <c r="J681" s="12">
        <v>0</v>
      </c>
      <c r="K681" s="12">
        <v>0</v>
      </c>
      <c r="L681" s="19">
        <v>19.9</v>
      </c>
      <c r="M681" s="20">
        <v>1</v>
      </c>
      <c r="N681" s="20">
        <v>1</v>
      </c>
      <c r="O681" s="12">
        <v>100</v>
      </c>
      <c r="P681" s="21" t="s">
        <v>2569</v>
      </c>
      <c r="Q681" s="11" t="s">
        <v>2052</v>
      </c>
      <c r="R681" s="12">
        <v>100</v>
      </c>
      <c r="S681" s="12" t="s">
        <v>2052</v>
      </c>
    </row>
    <row r="682" ht="14.25" customHeight="1" spans="1:19">
      <c r="A682" s="10" t="s">
        <v>3768</v>
      </c>
      <c r="B682" s="11" t="s">
        <v>3765</v>
      </c>
      <c r="C682" s="10" t="s">
        <v>3348</v>
      </c>
      <c r="D682" s="13">
        <v>5.29</v>
      </c>
      <c r="E682" s="12">
        <v>5.29</v>
      </c>
      <c r="F682" s="12">
        <v>0</v>
      </c>
      <c r="G682" s="12">
        <v>0</v>
      </c>
      <c r="H682" s="12">
        <v>3.53</v>
      </c>
      <c r="I682" s="12">
        <v>3.53</v>
      </c>
      <c r="J682" s="12">
        <v>0</v>
      </c>
      <c r="K682" s="12">
        <v>0</v>
      </c>
      <c r="L682" s="19">
        <v>3.53</v>
      </c>
      <c r="M682" s="20">
        <v>1</v>
      </c>
      <c r="N682" s="20">
        <v>0.8595</v>
      </c>
      <c r="O682" s="13">
        <v>86.75</v>
      </c>
      <c r="P682" s="21" t="s">
        <v>2569</v>
      </c>
      <c r="Q682" s="11" t="s">
        <v>2052</v>
      </c>
      <c r="R682" s="12">
        <v>86.75</v>
      </c>
      <c r="S682" s="12" t="s">
        <v>2052</v>
      </c>
    </row>
    <row r="683" ht="14.25" customHeight="1" spans="1:19">
      <c r="A683" s="10" t="s">
        <v>3769</v>
      </c>
      <c r="B683" s="11" t="s">
        <v>3765</v>
      </c>
      <c r="C683" s="11" t="s">
        <v>3770</v>
      </c>
      <c r="D683" s="12">
        <v>60</v>
      </c>
      <c r="E683" s="14">
        <v>60</v>
      </c>
      <c r="F683" s="12">
        <v>0</v>
      </c>
      <c r="G683" s="12">
        <v>0</v>
      </c>
      <c r="H683" s="12">
        <v>60</v>
      </c>
      <c r="I683" s="12">
        <v>60</v>
      </c>
      <c r="J683" s="12">
        <v>0</v>
      </c>
      <c r="K683" s="12">
        <v>0</v>
      </c>
      <c r="L683" s="12">
        <v>60</v>
      </c>
      <c r="M683" s="20">
        <v>1</v>
      </c>
      <c r="N683" s="22">
        <v>1</v>
      </c>
      <c r="O683" s="12">
        <v>100</v>
      </c>
      <c r="P683" s="21" t="s">
        <v>2569</v>
      </c>
      <c r="Q683" s="12" t="s">
        <v>2052</v>
      </c>
      <c r="R683" s="12">
        <v>100</v>
      </c>
      <c r="S683" s="12" t="s">
        <v>2052</v>
      </c>
    </row>
    <row r="684" ht="14.25" customHeight="1" spans="1:19">
      <c r="A684" s="10" t="s">
        <v>3771</v>
      </c>
      <c r="B684" s="11" t="s">
        <v>3765</v>
      </c>
      <c r="C684" s="15" t="s">
        <v>3355</v>
      </c>
      <c r="D684" s="16">
        <v>425</v>
      </c>
      <c r="E684" s="12">
        <v>425</v>
      </c>
      <c r="F684" s="12">
        <v>0</v>
      </c>
      <c r="G684" s="12">
        <v>0</v>
      </c>
      <c r="H684" s="12">
        <v>422.85</v>
      </c>
      <c r="I684" s="12">
        <v>422.85</v>
      </c>
      <c r="J684" s="12">
        <v>0</v>
      </c>
      <c r="K684" s="12">
        <v>0</v>
      </c>
      <c r="L684" s="12">
        <v>422.85</v>
      </c>
      <c r="M684" s="20">
        <v>1</v>
      </c>
      <c r="N684" s="20">
        <v>0.9994</v>
      </c>
      <c r="O684" s="16">
        <v>99.95</v>
      </c>
      <c r="P684" s="21" t="s">
        <v>2569</v>
      </c>
      <c r="Q684" s="11" t="s">
        <v>2052</v>
      </c>
      <c r="R684" s="12">
        <v>99.95</v>
      </c>
      <c r="S684" s="12" t="s">
        <v>2052</v>
      </c>
    </row>
    <row r="685" ht="14.25" customHeight="1" spans="1:19">
      <c r="A685" s="10" t="s">
        <v>3772</v>
      </c>
      <c r="B685" s="10" t="s">
        <v>3765</v>
      </c>
      <c r="C685" s="11" t="s">
        <v>2589</v>
      </c>
      <c r="D685" s="12">
        <v>1685.37</v>
      </c>
      <c r="E685" s="12">
        <v>1685.37</v>
      </c>
      <c r="F685" s="12">
        <v>0</v>
      </c>
      <c r="G685" s="12">
        <v>0</v>
      </c>
      <c r="H685" s="12">
        <v>914.92</v>
      </c>
      <c r="I685" s="12">
        <v>914.92</v>
      </c>
      <c r="J685" s="12">
        <v>0</v>
      </c>
      <c r="K685" s="12">
        <v>0</v>
      </c>
      <c r="L685" s="12">
        <v>914.92</v>
      </c>
      <c r="M685" s="20">
        <v>1</v>
      </c>
      <c r="N685" s="20">
        <v>0.9429</v>
      </c>
      <c r="O685" s="12">
        <v>95.43</v>
      </c>
      <c r="P685" s="21" t="s">
        <v>2585</v>
      </c>
      <c r="Q685" s="11" t="s">
        <v>2052</v>
      </c>
      <c r="R685" s="12">
        <v>95.43</v>
      </c>
      <c r="S685" s="12">
        <v>98.3</v>
      </c>
    </row>
    <row r="686" ht="14.25" customHeight="1" spans="1:19">
      <c r="A686" s="10" t="s">
        <v>3773</v>
      </c>
      <c r="B686" s="11" t="s">
        <v>3765</v>
      </c>
      <c r="C686" s="11" t="s">
        <v>3443</v>
      </c>
      <c r="D686" s="12">
        <v>273.84</v>
      </c>
      <c r="E686" s="12">
        <v>273.84</v>
      </c>
      <c r="F686" s="12">
        <v>0</v>
      </c>
      <c r="G686" s="12">
        <v>0</v>
      </c>
      <c r="H686" s="12">
        <v>270.3</v>
      </c>
      <c r="I686" s="12">
        <v>270.3</v>
      </c>
      <c r="J686" s="12">
        <v>0</v>
      </c>
      <c r="K686" s="12">
        <v>0</v>
      </c>
      <c r="L686" s="12">
        <v>270.3</v>
      </c>
      <c r="M686" s="20">
        <v>1</v>
      </c>
      <c r="N686" s="20">
        <v>0.9654</v>
      </c>
      <c r="O686" s="12">
        <v>97.23</v>
      </c>
      <c r="P686" s="21" t="s">
        <v>2569</v>
      </c>
      <c r="Q686" s="12" t="s">
        <v>2052</v>
      </c>
      <c r="R686" s="12">
        <v>97.23</v>
      </c>
      <c r="S686" s="12" t="s">
        <v>2052</v>
      </c>
    </row>
    <row r="687" ht="14.25" customHeight="1" spans="1:19">
      <c r="A687" s="10" t="s">
        <v>3774</v>
      </c>
      <c r="B687" s="11" t="s">
        <v>3765</v>
      </c>
      <c r="C687" s="11" t="s">
        <v>3432</v>
      </c>
      <c r="D687" s="12">
        <v>131.04</v>
      </c>
      <c r="E687" s="12">
        <v>131.04</v>
      </c>
      <c r="F687" s="12">
        <v>0</v>
      </c>
      <c r="G687" s="12">
        <v>0</v>
      </c>
      <c r="H687" s="12">
        <v>131.04</v>
      </c>
      <c r="I687" s="12">
        <v>131.04</v>
      </c>
      <c r="J687" s="12">
        <v>0</v>
      </c>
      <c r="K687" s="12">
        <v>0</v>
      </c>
      <c r="L687" s="12">
        <v>131.04</v>
      </c>
      <c r="M687" s="20">
        <v>1</v>
      </c>
      <c r="N687" s="20">
        <v>1</v>
      </c>
      <c r="O687" s="12">
        <v>100</v>
      </c>
      <c r="P687" s="21" t="s">
        <v>2569</v>
      </c>
      <c r="Q687" s="11" t="s">
        <v>2052</v>
      </c>
      <c r="R687" s="12">
        <v>100</v>
      </c>
      <c r="S687" s="12" t="s">
        <v>2052</v>
      </c>
    </row>
    <row r="688" ht="14.25" customHeight="1" spans="1:19">
      <c r="A688" s="10" t="s">
        <v>3775</v>
      </c>
      <c r="B688" s="11" t="s">
        <v>3765</v>
      </c>
      <c r="C688" s="11" t="s">
        <v>3515</v>
      </c>
      <c r="D688" s="12">
        <v>0</v>
      </c>
      <c r="E688" s="12">
        <v>0</v>
      </c>
      <c r="F688" s="12">
        <v>0</v>
      </c>
      <c r="G688" s="12">
        <v>0</v>
      </c>
      <c r="H688" s="12">
        <v>45</v>
      </c>
      <c r="I688" s="12">
        <v>45</v>
      </c>
      <c r="J688" s="12">
        <v>0</v>
      </c>
      <c r="K688" s="12">
        <v>0</v>
      </c>
      <c r="L688" s="12">
        <v>45</v>
      </c>
      <c r="M688" s="20">
        <v>1</v>
      </c>
      <c r="N688" s="20">
        <v>0.9889</v>
      </c>
      <c r="O688" s="12">
        <v>99.5</v>
      </c>
      <c r="P688" s="21" t="s">
        <v>2569</v>
      </c>
      <c r="Q688" s="11" t="s">
        <v>2052</v>
      </c>
      <c r="R688" s="12">
        <v>99.5</v>
      </c>
      <c r="S688" s="12" t="s">
        <v>2052</v>
      </c>
    </row>
    <row r="689" ht="14.25" customHeight="1" spans="1:19">
      <c r="A689" s="10" t="s">
        <v>3776</v>
      </c>
      <c r="B689" s="11" t="s">
        <v>3765</v>
      </c>
      <c r="C689" s="11" t="s">
        <v>3345</v>
      </c>
      <c r="D689" s="12">
        <v>257.4</v>
      </c>
      <c r="E689" s="12">
        <v>257.4</v>
      </c>
      <c r="F689" s="12">
        <v>0</v>
      </c>
      <c r="G689" s="12">
        <v>0</v>
      </c>
      <c r="H689" s="12">
        <v>257.18</v>
      </c>
      <c r="I689" s="12">
        <v>257.18</v>
      </c>
      <c r="J689" s="12">
        <v>0</v>
      </c>
      <c r="K689" s="12">
        <v>0</v>
      </c>
      <c r="L689" s="12">
        <v>257.18</v>
      </c>
      <c r="M689" s="20">
        <v>1</v>
      </c>
      <c r="N689" s="20">
        <v>0.9999</v>
      </c>
      <c r="O689" s="12">
        <v>99.99</v>
      </c>
      <c r="P689" s="21" t="s">
        <v>2569</v>
      </c>
      <c r="Q689" s="11" t="s">
        <v>2052</v>
      </c>
      <c r="R689" s="12">
        <v>99.99</v>
      </c>
      <c r="S689" s="12" t="s">
        <v>2052</v>
      </c>
    </row>
    <row r="690" ht="14.25" customHeight="1" spans="1:19">
      <c r="A690" s="10" t="s">
        <v>3777</v>
      </c>
      <c r="B690" s="11" t="s">
        <v>3765</v>
      </c>
      <c r="C690" s="11" t="s">
        <v>3778</v>
      </c>
      <c r="D690" s="12">
        <v>0</v>
      </c>
      <c r="E690" s="12">
        <v>0</v>
      </c>
      <c r="F690" s="12">
        <v>0</v>
      </c>
      <c r="G690" s="12">
        <v>0</v>
      </c>
      <c r="H690" s="12">
        <v>1</v>
      </c>
      <c r="I690" s="12">
        <v>1</v>
      </c>
      <c r="J690" s="12">
        <v>0</v>
      </c>
      <c r="K690" s="12">
        <v>0</v>
      </c>
      <c r="L690" s="12">
        <v>1</v>
      </c>
      <c r="M690" s="20">
        <v>1</v>
      </c>
      <c r="N690" s="20">
        <v>1</v>
      </c>
      <c r="O690" s="12">
        <v>100</v>
      </c>
      <c r="P690" s="21" t="s">
        <v>2569</v>
      </c>
      <c r="Q690" s="11" t="s">
        <v>2052</v>
      </c>
      <c r="R690" s="12">
        <v>100</v>
      </c>
      <c r="S690" s="12" t="s">
        <v>2052</v>
      </c>
    </row>
    <row r="691" ht="14.25" customHeight="1" spans="1:19">
      <c r="A691" s="10" t="s">
        <v>3779</v>
      </c>
      <c r="B691" s="10" t="s">
        <v>3765</v>
      </c>
      <c r="C691" s="11" t="s">
        <v>3461</v>
      </c>
      <c r="D691" s="12">
        <v>0</v>
      </c>
      <c r="E691" s="12">
        <v>0</v>
      </c>
      <c r="F691" s="12">
        <v>0</v>
      </c>
      <c r="G691" s="12">
        <v>0</v>
      </c>
      <c r="H691" s="12">
        <v>15</v>
      </c>
      <c r="I691" s="12">
        <v>15</v>
      </c>
      <c r="J691" s="12">
        <v>0</v>
      </c>
      <c r="K691" s="12">
        <v>0</v>
      </c>
      <c r="L691" s="12">
        <v>15</v>
      </c>
      <c r="M691" s="20">
        <v>1</v>
      </c>
      <c r="N691" s="20">
        <v>1</v>
      </c>
      <c r="O691" s="12">
        <v>100</v>
      </c>
      <c r="P691" s="21" t="s">
        <v>2569</v>
      </c>
      <c r="Q691" s="11" t="s">
        <v>2052</v>
      </c>
      <c r="R691" s="12">
        <v>100</v>
      </c>
      <c r="S691" s="12" t="s">
        <v>2052</v>
      </c>
    </row>
    <row r="692" ht="14.25" customHeight="1" spans="1:19">
      <c r="A692" s="10" t="s">
        <v>3780</v>
      </c>
      <c r="B692" s="11" t="s">
        <v>3765</v>
      </c>
      <c r="C692" s="11" t="s">
        <v>3120</v>
      </c>
      <c r="D692" s="12">
        <v>0</v>
      </c>
      <c r="E692" s="12">
        <v>0</v>
      </c>
      <c r="F692" s="12">
        <v>0</v>
      </c>
      <c r="G692" s="12">
        <v>0</v>
      </c>
      <c r="H692" s="12">
        <v>0.26</v>
      </c>
      <c r="I692" s="12">
        <v>0.26</v>
      </c>
      <c r="J692" s="12">
        <v>0</v>
      </c>
      <c r="K692" s="12">
        <v>0</v>
      </c>
      <c r="L692" s="12">
        <v>0.26</v>
      </c>
      <c r="M692" s="20">
        <v>1</v>
      </c>
      <c r="N692" s="20">
        <v>0.8565</v>
      </c>
      <c r="O692" s="12">
        <v>87.52</v>
      </c>
      <c r="P692" s="21" t="s">
        <v>2569</v>
      </c>
      <c r="Q692" s="11" t="s">
        <v>2052</v>
      </c>
      <c r="R692" s="12">
        <v>87.52</v>
      </c>
      <c r="S692" s="12" t="s">
        <v>2052</v>
      </c>
    </row>
    <row r="693" ht="14.25" customHeight="1" spans="1:19">
      <c r="A693" s="10" t="s">
        <v>3781</v>
      </c>
      <c r="B693" s="11" t="s">
        <v>3765</v>
      </c>
      <c r="C693" s="11" t="s">
        <v>2635</v>
      </c>
      <c r="D693" s="12">
        <v>50</v>
      </c>
      <c r="E693" s="12">
        <v>50</v>
      </c>
      <c r="F693" s="12">
        <v>0</v>
      </c>
      <c r="G693" s="12">
        <v>0</v>
      </c>
      <c r="H693" s="12">
        <v>49.07</v>
      </c>
      <c r="I693" s="12">
        <v>49.07</v>
      </c>
      <c r="J693" s="12">
        <v>0</v>
      </c>
      <c r="K693" s="12">
        <v>0</v>
      </c>
      <c r="L693" s="12">
        <v>49.07</v>
      </c>
      <c r="M693" s="20">
        <v>1</v>
      </c>
      <c r="N693" s="20">
        <v>0.9977</v>
      </c>
      <c r="O693" s="12">
        <v>99.81</v>
      </c>
      <c r="P693" s="21" t="s">
        <v>2569</v>
      </c>
      <c r="Q693" s="11" t="s">
        <v>2052</v>
      </c>
      <c r="R693" s="12">
        <v>99.81</v>
      </c>
      <c r="S693" s="12" t="s">
        <v>2052</v>
      </c>
    </row>
    <row r="694" ht="14.25" customHeight="1" spans="1:19">
      <c r="A694" s="10" t="s">
        <v>3782</v>
      </c>
      <c r="B694" s="10" t="s">
        <v>3765</v>
      </c>
      <c r="C694" s="11" t="s">
        <v>3430</v>
      </c>
      <c r="D694" s="12">
        <v>262.93</v>
      </c>
      <c r="E694" s="12">
        <v>262.93</v>
      </c>
      <c r="F694" s="12">
        <v>0</v>
      </c>
      <c r="G694" s="12">
        <v>0</v>
      </c>
      <c r="H694" s="12">
        <v>262.93</v>
      </c>
      <c r="I694" s="12">
        <v>262.93</v>
      </c>
      <c r="J694" s="12">
        <v>0</v>
      </c>
      <c r="K694" s="12">
        <v>0</v>
      </c>
      <c r="L694" s="12">
        <v>262.93</v>
      </c>
      <c r="M694" s="20">
        <v>1</v>
      </c>
      <c r="N694" s="20">
        <v>0.9946</v>
      </c>
      <c r="O694" s="12">
        <v>99.56</v>
      </c>
      <c r="P694" s="21" t="s">
        <v>2569</v>
      </c>
      <c r="Q694" s="11" t="s">
        <v>2052</v>
      </c>
      <c r="R694" s="12">
        <v>99.56</v>
      </c>
      <c r="S694" s="12" t="s">
        <v>2052</v>
      </c>
    </row>
    <row r="695" ht="14.25" customHeight="1" spans="1:19">
      <c r="A695" s="10" t="s">
        <v>3783</v>
      </c>
      <c r="B695" s="11" t="s">
        <v>3765</v>
      </c>
      <c r="C695" s="11" t="s">
        <v>3359</v>
      </c>
      <c r="D695" s="12">
        <v>162.18</v>
      </c>
      <c r="E695" s="12">
        <v>162.18</v>
      </c>
      <c r="F695" s="12">
        <v>0</v>
      </c>
      <c r="G695" s="12">
        <v>0</v>
      </c>
      <c r="H695" s="12">
        <v>149.39</v>
      </c>
      <c r="I695" s="12">
        <v>149.39</v>
      </c>
      <c r="J695" s="12">
        <v>0</v>
      </c>
      <c r="K695" s="12">
        <v>0</v>
      </c>
      <c r="L695" s="12">
        <v>149.39</v>
      </c>
      <c r="M695" s="20">
        <v>1</v>
      </c>
      <c r="N695" s="20">
        <v>0.9901</v>
      </c>
      <c r="O695" s="12">
        <v>99.21</v>
      </c>
      <c r="P695" s="21" t="s">
        <v>2569</v>
      </c>
      <c r="Q695" s="11" t="s">
        <v>2052</v>
      </c>
      <c r="R695" s="12">
        <v>99.21</v>
      </c>
      <c r="S695" s="12" t="s">
        <v>2052</v>
      </c>
    </row>
    <row r="696" ht="14.25" customHeight="1" spans="1:19">
      <c r="A696" s="10" t="s">
        <v>3784</v>
      </c>
      <c r="B696" s="11" t="s">
        <v>3765</v>
      </c>
      <c r="C696" s="11" t="s">
        <v>3785</v>
      </c>
      <c r="D696" s="12">
        <v>0</v>
      </c>
      <c r="E696" s="12">
        <v>0</v>
      </c>
      <c r="F696" s="12">
        <v>0</v>
      </c>
      <c r="G696" s="12">
        <v>0</v>
      </c>
      <c r="H696" s="12">
        <v>41.41</v>
      </c>
      <c r="I696" s="12">
        <v>41.41</v>
      </c>
      <c r="J696" s="12">
        <v>0</v>
      </c>
      <c r="K696" s="12">
        <v>0</v>
      </c>
      <c r="L696" s="12">
        <v>41.41</v>
      </c>
      <c r="M696" s="20">
        <v>1</v>
      </c>
      <c r="N696" s="20">
        <v>0.973</v>
      </c>
      <c r="O696" s="12">
        <v>97.78</v>
      </c>
      <c r="P696" s="21" t="s">
        <v>2569</v>
      </c>
      <c r="Q696" s="11" t="s">
        <v>2052</v>
      </c>
      <c r="R696" s="12">
        <v>97.78</v>
      </c>
      <c r="S696" s="12" t="s">
        <v>2052</v>
      </c>
    </row>
    <row r="697" ht="14.25" customHeight="1" spans="1:19">
      <c r="A697" s="10" t="s">
        <v>3786</v>
      </c>
      <c r="B697" s="11" t="s">
        <v>3787</v>
      </c>
      <c r="C697" s="10" t="s">
        <v>2589</v>
      </c>
      <c r="D697" s="13">
        <v>25.76</v>
      </c>
      <c r="E697" s="12">
        <v>25.76</v>
      </c>
      <c r="F697" s="12">
        <v>0</v>
      </c>
      <c r="G697" s="12">
        <v>0</v>
      </c>
      <c r="H697" s="12">
        <v>17.17</v>
      </c>
      <c r="I697" s="12">
        <v>17.17</v>
      </c>
      <c r="J697" s="12">
        <v>0</v>
      </c>
      <c r="K697" s="12">
        <v>0</v>
      </c>
      <c r="L697" s="12">
        <v>17.17</v>
      </c>
      <c r="M697" s="20">
        <v>1</v>
      </c>
      <c r="N697" s="20">
        <v>0.9238</v>
      </c>
      <c r="O697" s="13">
        <v>93.66</v>
      </c>
      <c r="P697" s="21" t="s">
        <v>2569</v>
      </c>
      <c r="Q697" s="11" t="s">
        <v>2052</v>
      </c>
      <c r="R697" s="12">
        <v>93.66</v>
      </c>
      <c r="S697" s="12" t="s">
        <v>2052</v>
      </c>
    </row>
    <row r="698" ht="14.25" customHeight="1" spans="1:19">
      <c r="A698" s="10" t="s">
        <v>3788</v>
      </c>
      <c r="B698" s="11" t="s">
        <v>3787</v>
      </c>
      <c r="C698" s="11" t="s">
        <v>3789</v>
      </c>
      <c r="D698" s="12">
        <v>0</v>
      </c>
      <c r="E698" s="14">
        <v>0</v>
      </c>
      <c r="F698" s="12">
        <v>0</v>
      </c>
      <c r="G698" s="12">
        <v>0</v>
      </c>
      <c r="H698" s="12">
        <v>6.77</v>
      </c>
      <c r="I698" s="12">
        <v>6.77</v>
      </c>
      <c r="J698" s="12">
        <v>0</v>
      </c>
      <c r="K698" s="12">
        <v>0</v>
      </c>
      <c r="L698" s="19">
        <v>6.77</v>
      </c>
      <c r="M698" s="20">
        <v>1</v>
      </c>
      <c r="N698" s="22">
        <v>0.9929</v>
      </c>
      <c r="O698" s="12">
        <v>99.5</v>
      </c>
      <c r="P698" s="21" t="s">
        <v>2569</v>
      </c>
      <c r="Q698" s="12" t="s">
        <v>2052</v>
      </c>
      <c r="R698" s="12">
        <v>99.5</v>
      </c>
      <c r="S698" s="12" t="s">
        <v>2052</v>
      </c>
    </row>
    <row r="699" ht="14.25" customHeight="1" spans="1:19">
      <c r="A699" s="10" t="s">
        <v>3790</v>
      </c>
      <c r="B699" s="11" t="s">
        <v>3787</v>
      </c>
      <c r="C699" s="15" t="s">
        <v>3791</v>
      </c>
      <c r="D699" s="16">
        <v>0</v>
      </c>
      <c r="E699" s="12">
        <v>0</v>
      </c>
      <c r="F699" s="12">
        <v>0</v>
      </c>
      <c r="G699" s="12">
        <v>0</v>
      </c>
      <c r="H699" s="12">
        <v>1159.07</v>
      </c>
      <c r="I699" s="12">
        <v>1159.07</v>
      </c>
      <c r="J699" s="12">
        <v>0</v>
      </c>
      <c r="K699" s="12">
        <v>0</v>
      </c>
      <c r="L699" s="19">
        <v>1159.07</v>
      </c>
      <c r="M699" s="20">
        <v>1</v>
      </c>
      <c r="N699" s="20">
        <v>0.979</v>
      </c>
      <c r="O699" s="16">
        <v>97.06</v>
      </c>
      <c r="P699" s="21" t="s">
        <v>2569</v>
      </c>
      <c r="Q699" s="11" t="s">
        <v>2052</v>
      </c>
      <c r="R699" s="12">
        <v>97.06</v>
      </c>
      <c r="S699" s="12" t="s">
        <v>2052</v>
      </c>
    </row>
    <row r="700" ht="14.25" customHeight="1" spans="1:19">
      <c r="A700" s="10" t="s">
        <v>3792</v>
      </c>
      <c r="B700" s="10" t="s">
        <v>3787</v>
      </c>
      <c r="C700" s="11" t="s">
        <v>3793</v>
      </c>
      <c r="D700" s="12">
        <v>3</v>
      </c>
      <c r="E700" s="12">
        <v>3</v>
      </c>
      <c r="F700" s="12">
        <v>0</v>
      </c>
      <c r="G700" s="12">
        <v>0</v>
      </c>
      <c r="H700" s="12">
        <v>0.24</v>
      </c>
      <c r="I700" s="12">
        <v>0.24</v>
      </c>
      <c r="J700" s="12">
        <v>0</v>
      </c>
      <c r="K700" s="12">
        <v>0</v>
      </c>
      <c r="L700" s="19">
        <v>0.24</v>
      </c>
      <c r="M700" s="20">
        <v>1</v>
      </c>
      <c r="N700" s="20">
        <v>0.6748</v>
      </c>
      <c r="O700" s="12">
        <v>75.23</v>
      </c>
      <c r="P700" s="21" t="s">
        <v>2569</v>
      </c>
      <c r="Q700" s="11" t="s">
        <v>2052</v>
      </c>
      <c r="R700" s="12">
        <v>65.23</v>
      </c>
      <c r="S700" s="12" t="s">
        <v>2052</v>
      </c>
    </row>
    <row r="701" ht="14.25" customHeight="1" spans="1:19">
      <c r="A701" s="10" t="s">
        <v>3794</v>
      </c>
      <c r="B701" s="11" t="s">
        <v>3787</v>
      </c>
      <c r="C701" s="11" t="s">
        <v>3795</v>
      </c>
      <c r="D701" s="12">
        <v>20</v>
      </c>
      <c r="E701" s="12">
        <v>20</v>
      </c>
      <c r="F701" s="12">
        <v>0</v>
      </c>
      <c r="G701" s="12">
        <v>0</v>
      </c>
      <c r="H701" s="12">
        <v>20</v>
      </c>
      <c r="I701" s="12">
        <v>20</v>
      </c>
      <c r="J701" s="12">
        <v>0</v>
      </c>
      <c r="K701" s="12">
        <v>0</v>
      </c>
      <c r="L701" s="19">
        <v>20</v>
      </c>
      <c r="M701" s="20">
        <v>1</v>
      </c>
      <c r="N701" s="20">
        <v>1</v>
      </c>
      <c r="O701" s="12">
        <v>100</v>
      </c>
      <c r="P701" s="21" t="s">
        <v>2569</v>
      </c>
      <c r="Q701" s="12" t="s">
        <v>2052</v>
      </c>
      <c r="R701" s="12">
        <v>100</v>
      </c>
      <c r="S701" s="12" t="s">
        <v>2052</v>
      </c>
    </row>
    <row r="702" ht="14.25" customHeight="1" spans="1:19">
      <c r="A702" s="10" t="s">
        <v>3796</v>
      </c>
      <c r="B702" s="11" t="s">
        <v>3787</v>
      </c>
      <c r="C702" s="11" t="s">
        <v>3797</v>
      </c>
      <c r="D702" s="12">
        <v>6.6</v>
      </c>
      <c r="E702" s="12">
        <v>6.6</v>
      </c>
      <c r="F702" s="12">
        <v>0</v>
      </c>
      <c r="G702" s="12">
        <v>0</v>
      </c>
      <c r="H702" s="12">
        <v>6.6</v>
      </c>
      <c r="I702" s="12">
        <v>6.6</v>
      </c>
      <c r="J702" s="12">
        <v>0</v>
      </c>
      <c r="K702" s="12">
        <v>0</v>
      </c>
      <c r="L702" s="19">
        <v>6.6</v>
      </c>
      <c r="M702" s="20">
        <v>1</v>
      </c>
      <c r="N702" s="20">
        <v>1</v>
      </c>
      <c r="O702" s="12">
        <v>100</v>
      </c>
      <c r="P702" s="21" t="s">
        <v>2569</v>
      </c>
      <c r="Q702" s="11" t="s">
        <v>2052</v>
      </c>
      <c r="R702" s="12">
        <v>100</v>
      </c>
      <c r="S702" s="12" t="s">
        <v>2052</v>
      </c>
    </row>
    <row r="703" ht="14.25" customHeight="1" spans="1:19">
      <c r="A703" s="10" t="s">
        <v>3798</v>
      </c>
      <c r="B703" s="11" t="s">
        <v>3787</v>
      </c>
      <c r="C703" s="11" t="s">
        <v>3799</v>
      </c>
      <c r="D703" s="12">
        <v>550</v>
      </c>
      <c r="E703" s="12">
        <v>550</v>
      </c>
      <c r="F703" s="12">
        <v>0</v>
      </c>
      <c r="G703" s="12">
        <v>0</v>
      </c>
      <c r="H703" s="12">
        <v>546.93</v>
      </c>
      <c r="I703" s="12">
        <v>546.93</v>
      </c>
      <c r="J703" s="12">
        <v>0</v>
      </c>
      <c r="K703" s="12">
        <v>0</v>
      </c>
      <c r="L703" s="19">
        <v>546.93</v>
      </c>
      <c r="M703" s="20">
        <v>1</v>
      </c>
      <c r="N703" s="20">
        <v>0.9986</v>
      </c>
      <c r="O703" s="12">
        <v>99.9</v>
      </c>
      <c r="P703" s="21" t="s">
        <v>2569</v>
      </c>
      <c r="Q703" s="11" t="s">
        <v>2052</v>
      </c>
      <c r="R703" s="12">
        <v>99.9</v>
      </c>
      <c r="S703" s="12" t="s">
        <v>2052</v>
      </c>
    </row>
    <row r="704" ht="14.25" customHeight="1" spans="1:19">
      <c r="A704" s="10" t="s">
        <v>3800</v>
      </c>
      <c r="B704" s="11" t="s">
        <v>3787</v>
      </c>
      <c r="C704" s="11" t="s">
        <v>3801</v>
      </c>
      <c r="D704" s="12">
        <v>97</v>
      </c>
      <c r="E704" s="12">
        <v>97</v>
      </c>
      <c r="F704" s="12">
        <v>0</v>
      </c>
      <c r="G704" s="12">
        <v>0</v>
      </c>
      <c r="H704" s="12">
        <v>17</v>
      </c>
      <c r="I704" s="12">
        <v>17</v>
      </c>
      <c r="J704" s="12">
        <v>0</v>
      </c>
      <c r="K704" s="12">
        <v>0</v>
      </c>
      <c r="L704" s="19">
        <v>17</v>
      </c>
      <c r="M704" s="20">
        <v>1</v>
      </c>
      <c r="N704" s="20">
        <v>0.825</v>
      </c>
      <c r="O704" s="12">
        <v>85.75</v>
      </c>
      <c r="P704" s="21" t="s">
        <v>2569</v>
      </c>
      <c r="Q704" s="11" t="s">
        <v>2052</v>
      </c>
      <c r="R704" s="12">
        <v>85.75</v>
      </c>
      <c r="S704" s="12" t="s">
        <v>2052</v>
      </c>
    </row>
    <row r="705" ht="14.25" customHeight="1" spans="1:19">
      <c r="A705" s="10" t="s">
        <v>3802</v>
      </c>
      <c r="B705" s="11" t="s">
        <v>3787</v>
      </c>
      <c r="C705" s="11" t="s">
        <v>2595</v>
      </c>
      <c r="D705" s="12">
        <v>200</v>
      </c>
      <c r="E705" s="12">
        <v>200</v>
      </c>
      <c r="F705" s="12">
        <v>0</v>
      </c>
      <c r="G705" s="12">
        <v>0</v>
      </c>
      <c r="H705" s="12">
        <v>173.36</v>
      </c>
      <c r="I705" s="12">
        <v>173.36</v>
      </c>
      <c r="J705" s="12">
        <v>0</v>
      </c>
      <c r="K705" s="12">
        <v>0</v>
      </c>
      <c r="L705" s="19">
        <v>173.36</v>
      </c>
      <c r="M705" s="20">
        <v>1</v>
      </c>
      <c r="N705" s="20">
        <v>0.9667</v>
      </c>
      <c r="O705" s="12">
        <v>95.84</v>
      </c>
      <c r="P705" s="21" t="s">
        <v>2569</v>
      </c>
      <c r="Q705" s="11" t="s">
        <v>2052</v>
      </c>
      <c r="R705" s="12">
        <v>95.84</v>
      </c>
      <c r="S705" s="12" t="s">
        <v>2052</v>
      </c>
    </row>
    <row r="706" ht="14.25" customHeight="1" spans="1:19">
      <c r="A706" s="10" t="s">
        <v>3803</v>
      </c>
      <c r="B706" s="10" t="s">
        <v>3787</v>
      </c>
      <c r="C706" s="11" t="s">
        <v>3804</v>
      </c>
      <c r="D706" s="12">
        <v>1.6</v>
      </c>
      <c r="E706" s="12">
        <v>1.6</v>
      </c>
      <c r="F706" s="12">
        <v>0</v>
      </c>
      <c r="G706" s="12">
        <v>0</v>
      </c>
      <c r="H706" s="12">
        <v>1.6</v>
      </c>
      <c r="I706" s="12">
        <v>1.6</v>
      </c>
      <c r="J706" s="12">
        <v>0</v>
      </c>
      <c r="K706" s="12">
        <v>0</v>
      </c>
      <c r="L706" s="19">
        <v>1.6</v>
      </c>
      <c r="M706" s="20">
        <v>1</v>
      </c>
      <c r="N706" s="20">
        <v>1</v>
      </c>
      <c r="O706" s="12">
        <v>100</v>
      </c>
      <c r="P706" s="21" t="s">
        <v>2569</v>
      </c>
      <c r="Q706" s="11" t="s">
        <v>2052</v>
      </c>
      <c r="R706" s="12">
        <v>100</v>
      </c>
      <c r="S706" s="12" t="s">
        <v>2052</v>
      </c>
    </row>
    <row r="707" ht="14.25" customHeight="1" spans="1:19">
      <c r="A707" s="10" t="s">
        <v>3805</v>
      </c>
      <c r="B707" s="11" t="s">
        <v>3787</v>
      </c>
      <c r="C707" s="11" t="s">
        <v>3806</v>
      </c>
      <c r="D707" s="12">
        <v>1.32</v>
      </c>
      <c r="E707" s="12">
        <v>1.32</v>
      </c>
      <c r="F707" s="12">
        <v>0</v>
      </c>
      <c r="G707" s="12">
        <v>0</v>
      </c>
      <c r="H707" s="12">
        <v>1.08</v>
      </c>
      <c r="I707" s="12">
        <v>1.08</v>
      </c>
      <c r="J707" s="12">
        <v>0</v>
      </c>
      <c r="K707" s="12">
        <v>0</v>
      </c>
      <c r="L707" s="19">
        <v>1.08</v>
      </c>
      <c r="M707" s="20">
        <v>1</v>
      </c>
      <c r="N707" s="20">
        <v>0.974</v>
      </c>
      <c r="O707" s="12">
        <v>96.36</v>
      </c>
      <c r="P707" s="21" t="s">
        <v>2569</v>
      </c>
      <c r="Q707" s="11" t="s">
        <v>2052</v>
      </c>
      <c r="R707" s="12">
        <v>96.36</v>
      </c>
      <c r="S707" s="12" t="s">
        <v>2052</v>
      </c>
    </row>
    <row r="708" ht="14.25" customHeight="1" spans="1:19">
      <c r="A708" s="10" t="s">
        <v>3807</v>
      </c>
      <c r="B708" s="11" t="s">
        <v>3787</v>
      </c>
      <c r="C708" s="11" t="s">
        <v>3808</v>
      </c>
      <c r="D708" s="12">
        <v>619</v>
      </c>
      <c r="E708" s="12">
        <v>619</v>
      </c>
      <c r="F708" s="12">
        <v>0</v>
      </c>
      <c r="G708" s="12">
        <v>0</v>
      </c>
      <c r="H708" s="12">
        <v>619</v>
      </c>
      <c r="I708" s="12">
        <v>619</v>
      </c>
      <c r="J708" s="12">
        <v>0</v>
      </c>
      <c r="K708" s="12">
        <v>0</v>
      </c>
      <c r="L708" s="19">
        <v>619</v>
      </c>
      <c r="M708" s="20">
        <v>1</v>
      </c>
      <c r="N708" s="20">
        <v>1</v>
      </c>
      <c r="O708" s="12">
        <v>100</v>
      </c>
      <c r="P708" s="21" t="s">
        <v>2585</v>
      </c>
      <c r="Q708" s="11" t="s">
        <v>2052</v>
      </c>
      <c r="R708" s="12">
        <v>100</v>
      </c>
      <c r="S708" s="12">
        <v>94.5</v>
      </c>
    </row>
    <row r="709" ht="14.25" customHeight="1" spans="1:19">
      <c r="A709" s="10" t="s">
        <v>3809</v>
      </c>
      <c r="B709" s="10" t="s">
        <v>3787</v>
      </c>
      <c r="C709" s="11" t="s">
        <v>3810</v>
      </c>
      <c r="D709" s="12">
        <v>59</v>
      </c>
      <c r="E709" s="12">
        <v>59</v>
      </c>
      <c r="F709" s="12">
        <v>0</v>
      </c>
      <c r="G709" s="12">
        <v>0</v>
      </c>
      <c r="H709" s="12">
        <v>4.28</v>
      </c>
      <c r="I709" s="12">
        <v>4.28</v>
      </c>
      <c r="J709" s="12">
        <v>0</v>
      </c>
      <c r="K709" s="12">
        <v>0</v>
      </c>
      <c r="L709" s="19">
        <v>4.28</v>
      </c>
      <c r="M709" s="20">
        <v>1</v>
      </c>
      <c r="N709" s="20">
        <v>0.8833</v>
      </c>
      <c r="O709" s="12">
        <v>89.83</v>
      </c>
      <c r="P709" s="21" t="s">
        <v>2569</v>
      </c>
      <c r="Q709" s="11" t="s">
        <v>2052</v>
      </c>
      <c r="R709" s="12">
        <v>89.83</v>
      </c>
      <c r="S709" s="12" t="s">
        <v>2052</v>
      </c>
    </row>
    <row r="710" ht="14.25" customHeight="1" spans="1:19">
      <c r="A710" s="10" t="s">
        <v>3811</v>
      </c>
      <c r="B710" s="11" t="s">
        <v>3787</v>
      </c>
      <c r="C710" s="11" t="s">
        <v>3812</v>
      </c>
      <c r="D710" s="12">
        <v>20</v>
      </c>
      <c r="E710" s="12">
        <v>20</v>
      </c>
      <c r="F710" s="12">
        <v>0</v>
      </c>
      <c r="G710" s="12">
        <v>0</v>
      </c>
      <c r="H710" s="12">
        <v>19.99</v>
      </c>
      <c r="I710" s="12">
        <v>19.99</v>
      </c>
      <c r="J710" s="12">
        <v>0</v>
      </c>
      <c r="K710" s="12">
        <v>0</v>
      </c>
      <c r="L710" s="19">
        <v>19.99</v>
      </c>
      <c r="M710" s="20">
        <v>1</v>
      </c>
      <c r="N710" s="20">
        <v>1</v>
      </c>
      <c r="O710" s="12">
        <v>100</v>
      </c>
      <c r="P710" s="21" t="s">
        <v>2569</v>
      </c>
      <c r="Q710" s="11" t="s">
        <v>2052</v>
      </c>
      <c r="R710" s="12">
        <v>100</v>
      </c>
      <c r="S710" s="12" t="s">
        <v>2052</v>
      </c>
    </row>
    <row r="711" ht="14.25" customHeight="1" spans="1:19">
      <c r="A711" s="10" t="s">
        <v>3813</v>
      </c>
      <c r="B711" s="11" t="s">
        <v>3787</v>
      </c>
      <c r="C711" s="11" t="s">
        <v>3814</v>
      </c>
      <c r="D711" s="12">
        <v>15.07</v>
      </c>
      <c r="E711" s="12">
        <v>15.07</v>
      </c>
      <c r="F711" s="12">
        <v>0</v>
      </c>
      <c r="G711" s="12">
        <v>0</v>
      </c>
      <c r="H711" s="12">
        <v>7.56</v>
      </c>
      <c r="I711" s="12">
        <v>7.56</v>
      </c>
      <c r="J711" s="12">
        <v>0</v>
      </c>
      <c r="K711" s="12">
        <v>0</v>
      </c>
      <c r="L711" s="19">
        <v>7.56</v>
      </c>
      <c r="M711" s="20">
        <v>1</v>
      </c>
      <c r="N711" s="20">
        <v>0.9074</v>
      </c>
      <c r="O711" s="12">
        <v>92.77</v>
      </c>
      <c r="P711" s="21" t="s">
        <v>2569</v>
      </c>
      <c r="Q711" s="11" t="s">
        <v>2052</v>
      </c>
      <c r="R711" s="12">
        <v>92.77</v>
      </c>
      <c r="S711" s="12" t="s">
        <v>2052</v>
      </c>
    </row>
    <row r="712" ht="14.25" customHeight="1" spans="1:19">
      <c r="A712" s="10" t="s">
        <v>3815</v>
      </c>
      <c r="B712" s="11" t="s">
        <v>3787</v>
      </c>
      <c r="C712" s="10" t="s">
        <v>3816</v>
      </c>
      <c r="D712" s="13">
        <v>29.17</v>
      </c>
      <c r="E712" s="12">
        <v>29.17</v>
      </c>
      <c r="F712" s="12">
        <v>0</v>
      </c>
      <c r="G712" s="12">
        <v>0</v>
      </c>
      <c r="H712" s="12">
        <v>19.64</v>
      </c>
      <c r="I712" s="12">
        <v>19.64</v>
      </c>
      <c r="J712" s="12">
        <v>0</v>
      </c>
      <c r="K712" s="12">
        <v>0</v>
      </c>
      <c r="L712" s="19">
        <v>19.64</v>
      </c>
      <c r="M712" s="20">
        <v>1</v>
      </c>
      <c r="N712" s="20">
        <v>0.9168</v>
      </c>
      <c r="O712" s="13">
        <v>92.9</v>
      </c>
      <c r="P712" s="21" t="s">
        <v>2569</v>
      </c>
      <c r="Q712" s="11" t="s">
        <v>2052</v>
      </c>
      <c r="R712" s="12">
        <v>92.9</v>
      </c>
      <c r="S712" s="12" t="s">
        <v>2052</v>
      </c>
    </row>
    <row r="713" ht="14.25" customHeight="1" spans="1:19">
      <c r="A713" s="10" t="s">
        <v>3817</v>
      </c>
      <c r="B713" s="11" t="s">
        <v>3787</v>
      </c>
      <c r="C713" s="11" t="s">
        <v>3818</v>
      </c>
      <c r="D713" s="12">
        <v>0</v>
      </c>
      <c r="E713" s="14">
        <v>0</v>
      </c>
      <c r="F713" s="12">
        <v>0</v>
      </c>
      <c r="G713" s="12">
        <v>0</v>
      </c>
      <c r="H713" s="12">
        <v>24.79</v>
      </c>
      <c r="I713" s="12">
        <v>24.79</v>
      </c>
      <c r="J713" s="12">
        <v>0</v>
      </c>
      <c r="K713" s="12">
        <v>0</v>
      </c>
      <c r="L713" s="12">
        <v>24.79</v>
      </c>
      <c r="M713" s="20">
        <v>1</v>
      </c>
      <c r="N713" s="22">
        <v>0.8771</v>
      </c>
      <c r="O713" s="12">
        <v>89.87</v>
      </c>
      <c r="P713" s="21" t="s">
        <v>2569</v>
      </c>
      <c r="Q713" s="12" t="s">
        <v>2052</v>
      </c>
      <c r="R713" s="12">
        <v>89.87</v>
      </c>
      <c r="S713" s="12" t="s">
        <v>2052</v>
      </c>
    </row>
    <row r="714" ht="14.25" customHeight="1" spans="1:19">
      <c r="A714" s="10" t="s">
        <v>3819</v>
      </c>
      <c r="B714" s="11" t="s">
        <v>3787</v>
      </c>
      <c r="C714" s="15" t="s">
        <v>3820</v>
      </c>
      <c r="D714" s="16">
        <v>0</v>
      </c>
      <c r="E714" s="12">
        <v>0</v>
      </c>
      <c r="F714" s="12">
        <v>0</v>
      </c>
      <c r="G714" s="12">
        <v>0</v>
      </c>
      <c r="H714" s="12">
        <v>54.75</v>
      </c>
      <c r="I714" s="12">
        <v>54.75</v>
      </c>
      <c r="J714" s="12">
        <v>0</v>
      </c>
      <c r="K714" s="12">
        <v>0</v>
      </c>
      <c r="L714" s="12">
        <v>54.75</v>
      </c>
      <c r="M714" s="20">
        <v>1</v>
      </c>
      <c r="N714" s="20">
        <v>0.9183</v>
      </c>
      <c r="O714" s="16">
        <v>93.28</v>
      </c>
      <c r="P714" s="21" t="s">
        <v>2569</v>
      </c>
      <c r="Q714" s="11" t="s">
        <v>2052</v>
      </c>
      <c r="R714" s="12">
        <v>93.28</v>
      </c>
      <c r="S714" s="12" t="s">
        <v>2052</v>
      </c>
    </row>
    <row r="715" ht="14.25" customHeight="1" spans="1:19">
      <c r="A715" s="10" t="s">
        <v>3821</v>
      </c>
      <c r="B715" s="10" t="s">
        <v>3787</v>
      </c>
      <c r="C715" s="11" t="s">
        <v>3822</v>
      </c>
      <c r="D715" s="12">
        <v>17.67</v>
      </c>
      <c r="E715" s="12">
        <v>17.67</v>
      </c>
      <c r="F715" s="12">
        <v>0</v>
      </c>
      <c r="G715" s="12">
        <v>0</v>
      </c>
      <c r="H715" s="12">
        <v>17.67</v>
      </c>
      <c r="I715" s="12">
        <v>17.67</v>
      </c>
      <c r="J715" s="12">
        <v>0</v>
      </c>
      <c r="K715" s="12">
        <v>0</v>
      </c>
      <c r="L715" s="12">
        <v>17.67</v>
      </c>
      <c r="M715" s="20">
        <v>1</v>
      </c>
      <c r="N715" s="20">
        <v>1</v>
      </c>
      <c r="O715" s="12">
        <v>100</v>
      </c>
      <c r="P715" s="21" t="s">
        <v>2569</v>
      </c>
      <c r="Q715" s="11" t="s">
        <v>2052</v>
      </c>
      <c r="R715" s="12">
        <v>100</v>
      </c>
      <c r="S715" s="12" t="s">
        <v>2052</v>
      </c>
    </row>
    <row r="716" ht="14.25" customHeight="1" spans="1:19">
      <c r="A716" s="10" t="s">
        <v>3823</v>
      </c>
      <c r="B716" s="11" t="s">
        <v>3787</v>
      </c>
      <c r="C716" s="11" t="s">
        <v>3824</v>
      </c>
      <c r="D716" s="12">
        <v>0</v>
      </c>
      <c r="E716" s="12">
        <v>0</v>
      </c>
      <c r="F716" s="12">
        <v>0</v>
      </c>
      <c r="G716" s="12">
        <v>0</v>
      </c>
      <c r="H716" s="12">
        <v>43</v>
      </c>
      <c r="I716" s="12">
        <v>43</v>
      </c>
      <c r="J716" s="12">
        <v>0</v>
      </c>
      <c r="K716" s="12">
        <v>0</v>
      </c>
      <c r="L716" s="12">
        <v>41.43</v>
      </c>
      <c r="M716" s="20">
        <v>0.9635</v>
      </c>
      <c r="N716" s="20">
        <v>0.9733</v>
      </c>
      <c r="O716" s="12">
        <v>95.9</v>
      </c>
      <c r="P716" s="21" t="s">
        <v>2569</v>
      </c>
      <c r="Q716" s="12" t="s">
        <v>2052</v>
      </c>
      <c r="R716" s="12">
        <v>95.91</v>
      </c>
      <c r="S716" s="12" t="s">
        <v>2052</v>
      </c>
    </row>
    <row r="717" ht="14.25" customHeight="1" spans="1:19">
      <c r="A717" s="10" t="s">
        <v>3825</v>
      </c>
      <c r="B717" s="11" t="s">
        <v>3787</v>
      </c>
      <c r="C717" s="11" t="s">
        <v>3826</v>
      </c>
      <c r="D717" s="12">
        <v>0</v>
      </c>
      <c r="E717" s="12">
        <v>0</v>
      </c>
      <c r="F717" s="12">
        <v>0</v>
      </c>
      <c r="G717" s="12">
        <v>0</v>
      </c>
      <c r="H717" s="12">
        <v>9.95</v>
      </c>
      <c r="I717" s="12">
        <v>9.95</v>
      </c>
      <c r="J717" s="12">
        <v>0</v>
      </c>
      <c r="K717" s="12">
        <v>0</v>
      </c>
      <c r="L717" s="12">
        <v>9.95</v>
      </c>
      <c r="M717" s="20">
        <v>1</v>
      </c>
      <c r="N717" s="20">
        <v>1</v>
      </c>
      <c r="O717" s="12">
        <v>100</v>
      </c>
      <c r="P717" s="21" t="s">
        <v>2569</v>
      </c>
      <c r="Q717" s="11" t="s">
        <v>2052</v>
      </c>
      <c r="R717" s="12">
        <v>100</v>
      </c>
      <c r="S717" s="12" t="s">
        <v>2052</v>
      </c>
    </row>
    <row r="718" ht="14.25" customHeight="1" spans="1:19">
      <c r="A718" s="10" t="s">
        <v>3827</v>
      </c>
      <c r="B718" s="11" t="s">
        <v>3787</v>
      </c>
      <c r="C718" s="11" t="s">
        <v>3828</v>
      </c>
      <c r="D718" s="12">
        <v>0</v>
      </c>
      <c r="E718" s="12">
        <v>0</v>
      </c>
      <c r="F718" s="12">
        <v>0</v>
      </c>
      <c r="G718" s="12">
        <v>0</v>
      </c>
      <c r="H718" s="12">
        <v>176</v>
      </c>
      <c r="I718" s="12">
        <v>0</v>
      </c>
      <c r="J718" s="12">
        <v>176</v>
      </c>
      <c r="K718" s="12">
        <v>0</v>
      </c>
      <c r="L718" s="12">
        <v>176</v>
      </c>
      <c r="M718" s="20">
        <v>1</v>
      </c>
      <c r="N718" s="20">
        <v>1</v>
      </c>
      <c r="O718" s="12">
        <v>100</v>
      </c>
      <c r="P718" s="21" t="s">
        <v>2569</v>
      </c>
      <c r="Q718" s="11" t="s">
        <v>2052</v>
      </c>
      <c r="R718" s="12">
        <v>100</v>
      </c>
      <c r="S718" s="12" t="s">
        <v>2052</v>
      </c>
    </row>
    <row r="719" ht="14.25" customHeight="1" spans="1:19">
      <c r="A719" s="10" t="s">
        <v>3829</v>
      </c>
      <c r="B719" s="11" t="s">
        <v>3787</v>
      </c>
      <c r="C719" s="11" t="s">
        <v>3830</v>
      </c>
      <c r="D719" s="12">
        <v>0</v>
      </c>
      <c r="E719" s="12">
        <v>0</v>
      </c>
      <c r="F719" s="12">
        <v>0</v>
      </c>
      <c r="G719" s="12">
        <v>0</v>
      </c>
      <c r="H719" s="12">
        <v>58.51</v>
      </c>
      <c r="I719" s="12">
        <v>0</v>
      </c>
      <c r="J719" s="12">
        <v>58.51</v>
      </c>
      <c r="K719" s="12">
        <v>0</v>
      </c>
      <c r="L719" s="12">
        <v>58.51</v>
      </c>
      <c r="M719" s="20">
        <v>1</v>
      </c>
      <c r="N719" s="20">
        <v>1</v>
      </c>
      <c r="O719" s="12">
        <v>100</v>
      </c>
      <c r="P719" s="21" t="s">
        <v>2569</v>
      </c>
      <c r="Q719" s="11" t="s">
        <v>2052</v>
      </c>
      <c r="R719" s="12">
        <v>100</v>
      </c>
      <c r="S719" s="12" t="s">
        <v>2052</v>
      </c>
    </row>
    <row r="720" ht="14.25" customHeight="1" spans="1:19">
      <c r="A720" s="10" t="s">
        <v>3831</v>
      </c>
      <c r="B720" s="11" t="s">
        <v>3787</v>
      </c>
      <c r="C720" s="11" t="s">
        <v>3832</v>
      </c>
      <c r="D720" s="12">
        <v>0</v>
      </c>
      <c r="E720" s="12">
        <v>0</v>
      </c>
      <c r="F720" s="12">
        <v>0</v>
      </c>
      <c r="G720" s="12">
        <v>0</v>
      </c>
      <c r="H720" s="12">
        <v>43</v>
      </c>
      <c r="I720" s="12">
        <v>43</v>
      </c>
      <c r="J720" s="12">
        <v>0</v>
      </c>
      <c r="K720" s="12">
        <v>0</v>
      </c>
      <c r="L720" s="12">
        <v>41.43</v>
      </c>
      <c r="M720" s="20">
        <v>0.9635</v>
      </c>
      <c r="N720" s="20">
        <v>0.9805</v>
      </c>
      <c r="O720" s="12">
        <v>97.76</v>
      </c>
      <c r="P720" s="21" t="s">
        <v>2569</v>
      </c>
      <c r="Q720" s="11" t="s">
        <v>2052</v>
      </c>
      <c r="R720" s="12">
        <v>97.78</v>
      </c>
      <c r="S720" s="12" t="s">
        <v>2052</v>
      </c>
    </row>
    <row r="721" ht="14.25" customHeight="1" spans="1:19">
      <c r="A721" s="10" t="s">
        <v>3833</v>
      </c>
      <c r="B721" s="10" t="s">
        <v>3787</v>
      </c>
      <c r="C721" s="11" t="s">
        <v>3834</v>
      </c>
      <c r="D721" s="12">
        <v>0</v>
      </c>
      <c r="E721" s="12">
        <v>0</v>
      </c>
      <c r="F721" s="12">
        <v>0</v>
      </c>
      <c r="G721" s="12">
        <v>0</v>
      </c>
      <c r="H721" s="12">
        <v>1318</v>
      </c>
      <c r="I721" s="12">
        <v>922.7</v>
      </c>
      <c r="J721" s="12">
        <v>395.3</v>
      </c>
      <c r="K721" s="12">
        <v>0</v>
      </c>
      <c r="L721" s="12">
        <v>1318</v>
      </c>
      <c r="M721" s="20">
        <v>1</v>
      </c>
      <c r="N721" s="20">
        <v>0.9714</v>
      </c>
      <c r="O721" s="12">
        <v>97</v>
      </c>
      <c r="P721" s="21" t="s">
        <v>2569</v>
      </c>
      <c r="Q721" s="11" t="s">
        <v>2052</v>
      </c>
      <c r="R721" s="12"/>
      <c r="S721" s="12" t="s">
        <v>2052</v>
      </c>
    </row>
    <row r="722" ht="14.25" customHeight="1" spans="1:19">
      <c r="A722" s="10" t="s">
        <v>3835</v>
      </c>
      <c r="B722" s="11" t="s">
        <v>3787</v>
      </c>
      <c r="C722" s="11" t="s">
        <v>3836</v>
      </c>
      <c r="D722" s="12">
        <v>0</v>
      </c>
      <c r="E722" s="12">
        <v>0</v>
      </c>
      <c r="F722" s="12">
        <v>0</v>
      </c>
      <c r="G722" s="12">
        <v>0</v>
      </c>
      <c r="H722" s="12">
        <v>42</v>
      </c>
      <c r="I722" s="12">
        <v>42</v>
      </c>
      <c r="J722" s="12">
        <v>0</v>
      </c>
      <c r="K722" s="12">
        <v>0</v>
      </c>
      <c r="L722" s="12">
        <v>35.64</v>
      </c>
      <c r="M722" s="20">
        <v>0.8486</v>
      </c>
      <c r="N722" s="20">
        <v>0.9114</v>
      </c>
      <c r="O722" s="12">
        <v>89.89</v>
      </c>
      <c r="P722" s="21" t="s">
        <v>2569</v>
      </c>
      <c r="Q722" s="11" t="s">
        <v>2052</v>
      </c>
      <c r="R722" s="12">
        <v>89.9</v>
      </c>
      <c r="S722" s="12" t="s">
        <v>2052</v>
      </c>
    </row>
    <row r="723" ht="14.25" customHeight="1" spans="1:19">
      <c r="A723" s="10" t="s">
        <v>3837</v>
      </c>
      <c r="B723" s="11" t="s">
        <v>3787</v>
      </c>
      <c r="C723" s="11" t="s">
        <v>3838</v>
      </c>
      <c r="D723" s="12">
        <v>0</v>
      </c>
      <c r="E723" s="12">
        <v>0</v>
      </c>
      <c r="F723" s="12">
        <v>0</v>
      </c>
      <c r="G723" s="12">
        <v>0</v>
      </c>
      <c r="H723" s="12">
        <v>0.63</v>
      </c>
      <c r="I723" s="12">
        <v>0</v>
      </c>
      <c r="J723" s="12">
        <v>0.63</v>
      </c>
      <c r="K723" s="12">
        <v>0</v>
      </c>
      <c r="L723" s="12">
        <v>0.63</v>
      </c>
      <c r="M723" s="20">
        <v>1</v>
      </c>
      <c r="N723" s="20">
        <v>1</v>
      </c>
      <c r="O723" s="12">
        <v>100</v>
      </c>
      <c r="P723" s="21" t="s">
        <v>2569</v>
      </c>
      <c r="Q723" s="11" t="s">
        <v>2052</v>
      </c>
      <c r="R723" s="12">
        <v>100</v>
      </c>
      <c r="S723" s="12" t="s">
        <v>2052</v>
      </c>
    </row>
    <row r="724" ht="14.25" customHeight="1" spans="1:19">
      <c r="A724" s="10" t="s">
        <v>3839</v>
      </c>
      <c r="B724" s="10" t="s">
        <v>3840</v>
      </c>
      <c r="C724" s="11" t="s">
        <v>2589</v>
      </c>
      <c r="D724" s="12">
        <v>17.53</v>
      </c>
      <c r="E724" s="12">
        <v>17.53</v>
      </c>
      <c r="F724" s="12">
        <v>0</v>
      </c>
      <c r="G724" s="12">
        <v>0</v>
      </c>
      <c r="H724" s="12">
        <v>13.64</v>
      </c>
      <c r="I724" s="12">
        <v>13.64</v>
      </c>
      <c r="J724" s="12">
        <v>0</v>
      </c>
      <c r="K724" s="12">
        <v>0</v>
      </c>
      <c r="L724" s="19">
        <v>13.64</v>
      </c>
      <c r="M724" s="20">
        <v>1</v>
      </c>
      <c r="N724" s="20">
        <v>0.9397</v>
      </c>
      <c r="O724" s="12">
        <v>92.56</v>
      </c>
      <c r="P724" s="21" t="s">
        <v>2585</v>
      </c>
      <c r="Q724" s="11" t="s">
        <v>2052</v>
      </c>
      <c r="R724" s="12">
        <v>92.56</v>
      </c>
      <c r="S724" s="12">
        <v>95.32</v>
      </c>
    </row>
    <row r="725" ht="14.25" customHeight="1" spans="1:19">
      <c r="A725" s="10" t="s">
        <v>3841</v>
      </c>
      <c r="B725" s="11" t="s">
        <v>3840</v>
      </c>
      <c r="C725" s="11" t="s">
        <v>3842</v>
      </c>
      <c r="D725" s="12">
        <v>3</v>
      </c>
      <c r="E725" s="12">
        <v>3</v>
      </c>
      <c r="F725" s="12">
        <v>0</v>
      </c>
      <c r="G725" s="12">
        <v>0</v>
      </c>
      <c r="H725" s="12">
        <v>2.76</v>
      </c>
      <c r="I725" s="12">
        <v>2.76</v>
      </c>
      <c r="J725" s="12">
        <v>0</v>
      </c>
      <c r="K725" s="12">
        <v>0</v>
      </c>
      <c r="L725" s="12">
        <v>2.76</v>
      </c>
      <c r="M725" s="20">
        <v>1</v>
      </c>
      <c r="N725" s="20">
        <v>0.9776</v>
      </c>
      <c r="O725" s="12">
        <v>96.91</v>
      </c>
      <c r="P725" s="21" t="s">
        <v>2569</v>
      </c>
      <c r="Q725" s="11" t="s">
        <v>2052</v>
      </c>
      <c r="R725" s="12">
        <v>96.91</v>
      </c>
      <c r="S725" s="12" t="s">
        <v>2052</v>
      </c>
    </row>
    <row r="726" ht="14.25" customHeight="1" spans="1:19">
      <c r="A726" s="10" t="s">
        <v>3843</v>
      </c>
      <c r="B726" s="11" t="s">
        <v>3844</v>
      </c>
      <c r="C726" s="11" t="s">
        <v>3454</v>
      </c>
      <c r="D726" s="12">
        <v>80</v>
      </c>
      <c r="E726" s="12">
        <v>80</v>
      </c>
      <c r="F726" s="12">
        <v>0</v>
      </c>
      <c r="G726" s="12">
        <v>0</v>
      </c>
      <c r="H726" s="12">
        <v>50.75</v>
      </c>
      <c r="I726" s="12">
        <v>29.53</v>
      </c>
      <c r="J726" s="12">
        <v>21.22</v>
      </c>
      <c r="K726" s="12">
        <v>0</v>
      </c>
      <c r="L726" s="19">
        <v>50.75</v>
      </c>
      <c r="M726" s="20">
        <v>1</v>
      </c>
      <c r="N726" s="20">
        <v>0.8906</v>
      </c>
      <c r="O726" s="12">
        <v>89.43</v>
      </c>
      <c r="P726" s="21" t="s">
        <v>2569</v>
      </c>
      <c r="Q726" s="11" t="s">
        <v>2052</v>
      </c>
      <c r="R726" s="12">
        <v>89.43</v>
      </c>
      <c r="S726" s="12" t="s">
        <v>2052</v>
      </c>
    </row>
    <row r="727" ht="14.25" customHeight="1" spans="1:19">
      <c r="A727" s="10" t="s">
        <v>3845</v>
      </c>
      <c r="B727" s="11" t="s">
        <v>3844</v>
      </c>
      <c r="C727" s="10" t="s">
        <v>3432</v>
      </c>
      <c r="D727" s="13">
        <v>37.44</v>
      </c>
      <c r="E727" s="12">
        <v>37.44</v>
      </c>
      <c r="F727" s="12">
        <v>0</v>
      </c>
      <c r="G727" s="12">
        <v>0</v>
      </c>
      <c r="H727" s="12">
        <v>10.08</v>
      </c>
      <c r="I727" s="12">
        <v>10.08</v>
      </c>
      <c r="J727" s="12" t="s">
        <v>2052</v>
      </c>
      <c r="K727" s="12">
        <v>0</v>
      </c>
      <c r="L727" s="19">
        <v>10.08</v>
      </c>
      <c r="M727" s="20">
        <v>1</v>
      </c>
      <c r="N727" s="20">
        <v>0.8045</v>
      </c>
      <c r="O727" s="13">
        <v>84.36</v>
      </c>
      <c r="P727" s="21" t="s">
        <v>2569</v>
      </c>
      <c r="Q727" s="11" t="s">
        <v>2052</v>
      </c>
      <c r="R727" s="12">
        <v>84.36</v>
      </c>
      <c r="S727" s="12" t="s">
        <v>2052</v>
      </c>
    </row>
    <row r="728" ht="14.25" customHeight="1" spans="1:19">
      <c r="A728" s="10" t="s">
        <v>3846</v>
      </c>
      <c r="B728" s="11" t="s">
        <v>3844</v>
      </c>
      <c r="C728" s="11" t="s">
        <v>3688</v>
      </c>
      <c r="D728" s="12">
        <v>86</v>
      </c>
      <c r="E728" s="14">
        <v>86</v>
      </c>
      <c r="F728" s="12">
        <v>0</v>
      </c>
      <c r="G728" s="12">
        <v>0</v>
      </c>
      <c r="H728" s="12">
        <v>86</v>
      </c>
      <c r="I728" s="12">
        <v>86</v>
      </c>
      <c r="J728" s="12">
        <v>0</v>
      </c>
      <c r="K728" s="12">
        <v>0</v>
      </c>
      <c r="L728" s="19">
        <v>86</v>
      </c>
      <c r="M728" s="20">
        <v>1</v>
      </c>
      <c r="N728" s="22">
        <v>1</v>
      </c>
      <c r="O728" s="12">
        <v>100</v>
      </c>
      <c r="P728" s="21" t="s">
        <v>2569</v>
      </c>
      <c r="Q728" s="12" t="s">
        <v>2052</v>
      </c>
      <c r="R728" s="12">
        <v>100</v>
      </c>
      <c r="S728" s="12" t="s">
        <v>2052</v>
      </c>
    </row>
    <row r="729" ht="14.25" customHeight="1" spans="1:19">
      <c r="A729" s="10" t="s">
        <v>3847</v>
      </c>
      <c r="B729" s="11" t="s">
        <v>3844</v>
      </c>
      <c r="C729" s="15" t="s">
        <v>3357</v>
      </c>
      <c r="D729" s="16">
        <v>9.44</v>
      </c>
      <c r="E729" s="12">
        <v>9.44</v>
      </c>
      <c r="F729" s="12">
        <v>0</v>
      </c>
      <c r="G729" s="12">
        <v>0</v>
      </c>
      <c r="H729" s="12">
        <v>9.44</v>
      </c>
      <c r="I729" s="12">
        <v>9.44</v>
      </c>
      <c r="J729" s="12">
        <v>0</v>
      </c>
      <c r="K729" s="12">
        <v>0</v>
      </c>
      <c r="L729" s="19">
        <v>9.44</v>
      </c>
      <c r="M729" s="20">
        <v>1</v>
      </c>
      <c r="N729" s="20">
        <v>1</v>
      </c>
      <c r="O729" s="16">
        <v>100</v>
      </c>
      <c r="P729" s="21" t="s">
        <v>2569</v>
      </c>
      <c r="Q729" s="11" t="s">
        <v>2052</v>
      </c>
      <c r="R729" s="12">
        <v>100</v>
      </c>
      <c r="S729" s="12" t="s">
        <v>2052</v>
      </c>
    </row>
    <row r="730" ht="14.25" customHeight="1" spans="1:19">
      <c r="A730" s="10" t="s">
        <v>3848</v>
      </c>
      <c r="B730" s="10" t="s">
        <v>3844</v>
      </c>
      <c r="C730" s="11" t="s">
        <v>3359</v>
      </c>
      <c r="D730" s="12">
        <v>68.22</v>
      </c>
      <c r="E730" s="12">
        <v>68.22</v>
      </c>
      <c r="F730" s="12">
        <v>0</v>
      </c>
      <c r="G730" s="12">
        <v>0</v>
      </c>
      <c r="H730" s="12">
        <v>61.11</v>
      </c>
      <c r="I730" s="12">
        <v>61.11</v>
      </c>
      <c r="J730" s="12">
        <v>0</v>
      </c>
      <c r="K730" s="12">
        <v>0</v>
      </c>
      <c r="L730" s="19">
        <v>61.11</v>
      </c>
      <c r="M730" s="20">
        <v>1</v>
      </c>
      <c r="N730" s="20">
        <v>0.9875</v>
      </c>
      <c r="O730" s="12">
        <v>98.5</v>
      </c>
      <c r="P730" s="21" t="s">
        <v>2569</v>
      </c>
      <c r="Q730" s="11" t="s">
        <v>2052</v>
      </c>
      <c r="R730" s="12">
        <v>98.5</v>
      </c>
      <c r="S730" s="12" t="s">
        <v>2052</v>
      </c>
    </row>
    <row r="731" ht="14.25" customHeight="1" spans="1:19">
      <c r="A731" s="10" t="s">
        <v>3849</v>
      </c>
      <c r="B731" s="11" t="s">
        <v>3844</v>
      </c>
      <c r="C731" s="11" t="s">
        <v>3443</v>
      </c>
      <c r="D731" s="12">
        <v>317.52</v>
      </c>
      <c r="E731" s="12">
        <v>317.52</v>
      </c>
      <c r="F731" s="12">
        <v>0</v>
      </c>
      <c r="G731" s="12">
        <v>0</v>
      </c>
      <c r="H731" s="12">
        <v>135.52</v>
      </c>
      <c r="I731" s="12">
        <v>45.25</v>
      </c>
      <c r="J731" s="12">
        <v>90.27</v>
      </c>
      <c r="K731" s="12">
        <v>0</v>
      </c>
      <c r="L731" s="19">
        <v>135.52</v>
      </c>
      <c r="M731" s="20">
        <v>1</v>
      </c>
      <c r="N731" s="20">
        <v>0.8844</v>
      </c>
      <c r="O731" s="12">
        <v>89.75</v>
      </c>
      <c r="P731" s="21" t="s">
        <v>2569</v>
      </c>
      <c r="Q731" s="12" t="s">
        <v>2052</v>
      </c>
      <c r="R731" s="12">
        <v>89.75</v>
      </c>
      <c r="S731" s="12" t="s">
        <v>2052</v>
      </c>
    </row>
    <row r="732" ht="14.25" customHeight="1" spans="1:19">
      <c r="A732" s="10" t="s">
        <v>3850</v>
      </c>
      <c r="B732" s="11" t="s">
        <v>3844</v>
      </c>
      <c r="C732" s="11" t="s">
        <v>2589</v>
      </c>
      <c r="D732" s="12">
        <v>1833.36</v>
      </c>
      <c r="E732" s="12">
        <v>1833.36</v>
      </c>
      <c r="F732" s="12">
        <v>0</v>
      </c>
      <c r="G732" s="12">
        <v>0</v>
      </c>
      <c r="H732" s="12">
        <v>832.4</v>
      </c>
      <c r="I732" s="12">
        <v>832.4</v>
      </c>
      <c r="J732" s="12">
        <v>0</v>
      </c>
      <c r="K732" s="12">
        <v>0</v>
      </c>
      <c r="L732" s="19">
        <v>832.4</v>
      </c>
      <c r="M732" s="20">
        <v>1</v>
      </c>
      <c r="N732" s="20">
        <v>0.8649</v>
      </c>
      <c r="O732" s="12">
        <v>87.17</v>
      </c>
      <c r="P732" s="21" t="s">
        <v>2585</v>
      </c>
      <c r="Q732" s="11" t="s">
        <v>2052</v>
      </c>
      <c r="R732" s="12">
        <v>87.17</v>
      </c>
      <c r="S732" s="12">
        <v>92.75</v>
      </c>
    </row>
    <row r="733" ht="14.25" customHeight="1" spans="1:19">
      <c r="A733" s="10" t="s">
        <v>3851</v>
      </c>
      <c r="B733" s="11" t="s">
        <v>3844</v>
      </c>
      <c r="C733" s="11" t="s">
        <v>3515</v>
      </c>
      <c r="D733" s="12">
        <v>35</v>
      </c>
      <c r="E733" s="12">
        <v>35</v>
      </c>
      <c r="F733" s="12">
        <v>0</v>
      </c>
      <c r="G733" s="12">
        <v>0</v>
      </c>
      <c r="H733" s="12">
        <v>25.93</v>
      </c>
      <c r="I733" s="12">
        <v>25.93</v>
      </c>
      <c r="J733" s="12">
        <v>0</v>
      </c>
      <c r="K733" s="12">
        <v>0</v>
      </c>
      <c r="L733" s="19">
        <v>25.93</v>
      </c>
      <c r="M733" s="20">
        <v>1</v>
      </c>
      <c r="N733" s="20">
        <v>0.92</v>
      </c>
      <c r="O733" s="12">
        <v>92.25</v>
      </c>
      <c r="P733" s="21" t="s">
        <v>2569</v>
      </c>
      <c r="Q733" s="11" t="s">
        <v>2052</v>
      </c>
      <c r="R733" s="12">
        <v>92.25</v>
      </c>
      <c r="S733" s="12" t="s">
        <v>2052</v>
      </c>
    </row>
    <row r="734" ht="14.25" customHeight="1" spans="1:19">
      <c r="A734" s="10" t="s">
        <v>3852</v>
      </c>
      <c r="B734" s="11" t="s">
        <v>3844</v>
      </c>
      <c r="C734" s="11" t="s">
        <v>3348</v>
      </c>
      <c r="D734" s="12">
        <v>7.07</v>
      </c>
      <c r="E734" s="12">
        <v>7.07</v>
      </c>
      <c r="F734" s="12">
        <v>0</v>
      </c>
      <c r="G734" s="12">
        <v>0</v>
      </c>
      <c r="H734" s="12">
        <v>7.07</v>
      </c>
      <c r="I734" s="12">
        <v>7.07</v>
      </c>
      <c r="J734" s="12">
        <v>0</v>
      </c>
      <c r="K734" s="12">
        <v>0</v>
      </c>
      <c r="L734" s="19">
        <v>7.07</v>
      </c>
      <c r="M734" s="20">
        <v>1</v>
      </c>
      <c r="N734" s="20">
        <v>1</v>
      </c>
      <c r="O734" s="12">
        <v>100</v>
      </c>
      <c r="P734" s="21" t="s">
        <v>2569</v>
      </c>
      <c r="Q734" s="11" t="s">
        <v>2052</v>
      </c>
      <c r="R734" s="12">
        <v>100</v>
      </c>
      <c r="S734" s="12" t="s">
        <v>2052</v>
      </c>
    </row>
    <row r="735" ht="14.25" customHeight="1" spans="1:19">
      <c r="A735" s="10" t="s">
        <v>3853</v>
      </c>
      <c r="B735" s="11" t="s">
        <v>3844</v>
      </c>
      <c r="C735" s="11" t="s">
        <v>3355</v>
      </c>
      <c r="D735" s="12">
        <v>315</v>
      </c>
      <c r="E735" s="12">
        <v>315</v>
      </c>
      <c r="F735" s="12">
        <v>0</v>
      </c>
      <c r="G735" s="12">
        <v>0</v>
      </c>
      <c r="H735" s="12">
        <v>251.26</v>
      </c>
      <c r="I735" s="12">
        <v>251.26</v>
      </c>
      <c r="J735" s="12">
        <v>0</v>
      </c>
      <c r="K735" s="12">
        <v>0</v>
      </c>
      <c r="L735" s="12">
        <v>251.26</v>
      </c>
      <c r="M735" s="20">
        <v>1</v>
      </c>
      <c r="N735" s="20">
        <v>0.9119</v>
      </c>
      <c r="O735" s="12">
        <v>91.45</v>
      </c>
      <c r="P735" s="21" t="s">
        <v>2569</v>
      </c>
      <c r="Q735" s="11" t="s">
        <v>2052</v>
      </c>
      <c r="R735" s="12">
        <v>91.45</v>
      </c>
      <c r="S735" s="12" t="s">
        <v>2052</v>
      </c>
    </row>
    <row r="736" ht="14.25" customHeight="1" spans="1:19">
      <c r="A736" s="10" t="s">
        <v>3854</v>
      </c>
      <c r="B736" s="10" t="s">
        <v>3844</v>
      </c>
      <c r="C736" s="11" t="s">
        <v>3546</v>
      </c>
      <c r="D736" s="12">
        <v>7.28</v>
      </c>
      <c r="E736" s="12">
        <v>7.28</v>
      </c>
      <c r="F736" s="12">
        <v>0</v>
      </c>
      <c r="G736" s="12">
        <v>0</v>
      </c>
      <c r="H736" s="12">
        <v>7.28</v>
      </c>
      <c r="I736" s="12">
        <v>7.28</v>
      </c>
      <c r="J736" s="12">
        <v>0</v>
      </c>
      <c r="K736" s="12">
        <v>0</v>
      </c>
      <c r="L736" s="12">
        <v>7.28</v>
      </c>
      <c r="M736" s="20">
        <v>1</v>
      </c>
      <c r="N736" s="20">
        <v>1</v>
      </c>
      <c r="O736" s="12">
        <v>100</v>
      </c>
      <c r="P736" s="21" t="s">
        <v>2569</v>
      </c>
      <c r="Q736" s="11" t="s">
        <v>2052</v>
      </c>
      <c r="R736" s="12">
        <v>100</v>
      </c>
      <c r="S736" s="12" t="s">
        <v>2052</v>
      </c>
    </row>
    <row r="737" ht="14.25" customHeight="1" spans="1:19">
      <c r="A737" s="10" t="s">
        <v>3855</v>
      </c>
      <c r="B737" s="11" t="s">
        <v>3844</v>
      </c>
      <c r="C737" s="11" t="s">
        <v>3345</v>
      </c>
      <c r="D737" s="12">
        <v>218.99</v>
      </c>
      <c r="E737" s="12">
        <v>218.99</v>
      </c>
      <c r="F737" s="12">
        <v>0</v>
      </c>
      <c r="G737" s="12">
        <v>0</v>
      </c>
      <c r="H737" s="12">
        <v>107.58</v>
      </c>
      <c r="I737" s="12">
        <v>107.58</v>
      </c>
      <c r="J737" s="12">
        <v>0</v>
      </c>
      <c r="K737" s="12">
        <v>0</v>
      </c>
      <c r="L737" s="12">
        <v>107.58</v>
      </c>
      <c r="M737" s="20">
        <v>1</v>
      </c>
      <c r="N737" s="20">
        <v>0.9363</v>
      </c>
      <c r="O737" s="12">
        <v>94.9</v>
      </c>
      <c r="P737" s="21" t="s">
        <v>2569</v>
      </c>
      <c r="Q737" s="11" t="s">
        <v>2052</v>
      </c>
      <c r="R737" s="12">
        <v>94.9</v>
      </c>
      <c r="S737" s="12" t="s">
        <v>2052</v>
      </c>
    </row>
    <row r="738" ht="14.25" customHeight="1" spans="1:19">
      <c r="A738" s="10" t="s">
        <v>3856</v>
      </c>
      <c r="B738" s="11" t="s">
        <v>3844</v>
      </c>
      <c r="C738" s="11" t="s">
        <v>3132</v>
      </c>
      <c r="D738" s="12">
        <v>20</v>
      </c>
      <c r="E738" s="12">
        <v>20</v>
      </c>
      <c r="F738" s="12">
        <v>0</v>
      </c>
      <c r="G738" s="12">
        <v>0</v>
      </c>
      <c r="H738" s="12">
        <v>2.8</v>
      </c>
      <c r="I738" s="12">
        <v>2.8</v>
      </c>
      <c r="J738" s="12">
        <v>0</v>
      </c>
      <c r="K738" s="12">
        <v>0</v>
      </c>
      <c r="L738" s="12">
        <v>2.8</v>
      </c>
      <c r="M738" s="20">
        <v>1</v>
      </c>
      <c r="N738" s="20">
        <v>0.82</v>
      </c>
      <c r="O738" s="12">
        <v>83.25</v>
      </c>
      <c r="P738" s="21" t="s">
        <v>2569</v>
      </c>
      <c r="Q738" s="11" t="s">
        <v>2052</v>
      </c>
      <c r="R738" s="12">
        <v>83.25</v>
      </c>
      <c r="S738" s="12" t="s">
        <v>2052</v>
      </c>
    </row>
    <row r="739" ht="14.25" customHeight="1" spans="1:19">
      <c r="A739" s="10" t="s">
        <v>3857</v>
      </c>
      <c r="B739" s="10" t="s">
        <v>3624</v>
      </c>
      <c r="C739" s="11" t="s">
        <v>2524</v>
      </c>
      <c r="D739" s="12">
        <v>5000</v>
      </c>
      <c r="E739" s="12">
        <v>5000</v>
      </c>
      <c r="F739" s="12">
        <v>0</v>
      </c>
      <c r="G739" s="12">
        <v>0</v>
      </c>
      <c r="H739" s="12">
        <v>5000</v>
      </c>
      <c r="I739" s="12">
        <v>5000</v>
      </c>
      <c r="J739" s="12">
        <v>0</v>
      </c>
      <c r="K739" s="12">
        <v>0</v>
      </c>
      <c r="L739" s="12">
        <v>5000</v>
      </c>
      <c r="M739" s="20">
        <v>1</v>
      </c>
      <c r="N739" s="20">
        <v>1</v>
      </c>
      <c r="O739" s="12">
        <v>100</v>
      </c>
      <c r="P739" s="21" t="s">
        <v>2569</v>
      </c>
      <c r="Q739" s="11" t="s">
        <v>2052</v>
      </c>
      <c r="R739" s="12">
        <v>100</v>
      </c>
      <c r="S739" s="12" t="s">
        <v>2052</v>
      </c>
    </row>
    <row r="740" ht="14.25" customHeight="1" spans="1:19">
      <c r="A740" s="10" t="s">
        <v>3858</v>
      </c>
      <c r="B740" s="11" t="s">
        <v>3624</v>
      </c>
      <c r="C740" s="11" t="s">
        <v>3859</v>
      </c>
      <c r="D740" s="12">
        <v>749.34</v>
      </c>
      <c r="E740" s="12">
        <v>749.34</v>
      </c>
      <c r="F740" s="12">
        <v>0</v>
      </c>
      <c r="G740" s="12">
        <v>0</v>
      </c>
      <c r="H740" s="12">
        <v>749.34</v>
      </c>
      <c r="I740" s="12">
        <v>749.34</v>
      </c>
      <c r="J740" s="12">
        <v>0</v>
      </c>
      <c r="K740" s="12">
        <v>0</v>
      </c>
      <c r="L740" s="12">
        <v>749.34</v>
      </c>
      <c r="M740" s="20">
        <v>1</v>
      </c>
      <c r="N740" s="20">
        <v>1</v>
      </c>
      <c r="O740" s="12">
        <v>100</v>
      </c>
      <c r="P740" s="21" t="s">
        <v>2569</v>
      </c>
      <c r="Q740" s="11" t="s">
        <v>2052</v>
      </c>
      <c r="R740" s="12">
        <v>100</v>
      </c>
      <c r="S740" s="12" t="s">
        <v>2052</v>
      </c>
    </row>
    <row r="741" ht="14.25" customHeight="1" spans="1:19">
      <c r="A741" s="10" t="s">
        <v>3860</v>
      </c>
      <c r="B741" s="11" t="s">
        <v>3624</v>
      </c>
      <c r="C741" s="11" t="s">
        <v>3861</v>
      </c>
      <c r="D741" s="12">
        <v>35</v>
      </c>
      <c r="E741" s="12">
        <v>35</v>
      </c>
      <c r="F741" s="12">
        <v>0</v>
      </c>
      <c r="G741" s="12">
        <v>0</v>
      </c>
      <c r="H741" s="12">
        <v>35</v>
      </c>
      <c r="I741" s="12">
        <v>35</v>
      </c>
      <c r="J741" s="12">
        <v>0</v>
      </c>
      <c r="K741" s="12">
        <v>0</v>
      </c>
      <c r="L741" s="12">
        <v>35</v>
      </c>
      <c r="M741" s="20">
        <v>1</v>
      </c>
      <c r="N741" s="20">
        <v>1</v>
      </c>
      <c r="O741" s="12">
        <v>100</v>
      </c>
      <c r="P741" s="21" t="s">
        <v>2569</v>
      </c>
      <c r="Q741" s="11" t="s">
        <v>2052</v>
      </c>
      <c r="R741" s="12">
        <v>100</v>
      </c>
      <c r="S741" s="12" t="s">
        <v>2052</v>
      </c>
    </row>
    <row r="742" spans="1:19">
      <c r="A742" s="10" t="s">
        <v>3862</v>
      </c>
      <c r="B742" s="11" t="s">
        <v>3624</v>
      </c>
      <c r="C742" s="10" t="s">
        <v>3863</v>
      </c>
      <c r="D742" s="13">
        <v>249</v>
      </c>
      <c r="E742" s="12">
        <v>249</v>
      </c>
      <c r="F742" s="12">
        <v>0</v>
      </c>
      <c r="G742" s="12">
        <v>0</v>
      </c>
      <c r="H742" s="12">
        <v>249</v>
      </c>
      <c r="I742" s="12">
        <v>249</v>
      </c>
      <c r="J742" s="12">
        <v>0</v>
      </c>
      <c r="K742" s="12">
        <v>0</v>
      </c>
      <c r="L742" s="12">
        <v>249</v>
      </c>
      <c r="M742" s="20">
        <v>1</v>
      </c>
      <c r="N742" s="20">
        <v>1</v>
      </c>
      <c r="O742" s="12">
        <v>100</v>
      </c>
      <c r="P742" s="21" t="s">
        <v>2569</v>
      </c>
      <c r="Q742" s="11" t="s">
        <v>2052</v>
      </c>
      <c r="R742" s="12">
        <v>100</v>
      </c>
      <c r="S742" s="12" t="s">
        <v>2052</v>
      </c>
    </row>
  </sheetData>
  <mergeCells count="10">
    <mergeCell ref="B1:R1"/>
    <mergeCell ref="D2:G2"/>
    <mergeCell ref="H2:K2"/>
    <mergeCell ref="L2:M2"/>
    <mergeCell ref="N2:O2"/>
    <mergeCell ref="P2:Q2"/>
    <mergeCell ref="R2:S2"/>
    <mergeCell ref="A2:A3"/>
    <mergeCell ref="B2:B3"/>
    <mergeCell ref="C2:C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showGridLines="0" showZeros="0" workbookViewId="0">
      <selection activeCell="A2" sqref="A2:G2"/>
    </sheetView>
  </sheetViews>
  <sheetFormatPr defaultColWidth="9.125" defaultRowHeight="15.6"/>
  <cols>
    <col min="1" max="1" width="33.125" style="23" customWidth="1"/>
    <col min="2" max="7" width="16.5" style="23" customWidth="1"/>
    <col min="8" max="12" width="9.125" style="23" hidden="1" customWidth="1"/>
  </cols>
  <sheetData>
    <row r="1" s="23" customFormat="1" ht="33.95" customHeight="1" spans="1:7">
      <c r="A1" s="102" t="s">
        <v>137</v>
      </c>
      <c r="B1" s="102"/>
      <c r="C1" s="102"/>
      <c r="D1" s="102"/>
      <c r="E1" s="102"/>
      <c r="F1" s="102"/>
      <c r="G1" s="102"/>
    </row>
    <row r="2" s="23" customFormat="1" ht="17.1" customHeight="1" spans="1:7">
      <c r="A2" s="125" t="s">
        <v>82</v>
      </c>
      <c r="B2" s="125"/>
      <c r="C2" s="125"/>
      <c r="D2" s="125"/>
      <c r="E2" s="125"/>
      <c r="F2" s="125"/>
      <c r="G2" s="125"/>
    </row>
    <row r="3" s="23" customFormat="1" ht="17.1" customHeight="1" spans="1:7">
      <c r="A3" s="96" t="s">
        <v>83</v>
      </c>
      <c r="B3" s="96" t="s">
        <v>84</v>
      </c>
      <c r="C3" s="96" t="s">
        <v>138</v>
      </c>
      <c r="D3" s="96"/>
      <c r="E3" s="96"/>
      <c r="F3" s="96"/>
      <c r="G3" s="96" t="s">
        <v>85</v>
      </c>
    </row>
    <row r="4" s="23" customFormat="1" ht="17.1" customHeight="1" spans="1:7">
      <c r="A4" s="96"/>
      <c r="B4" s="96"/>
      <c r="C4" s="96" t="s">
        <v>139</v>
      </c>
      <c r="D4" s="96"/>
      <c r="E4" s="96"/>
      <c r="F4" s="96" t="s">
        <v>140</v>
      </c>
      <c r="G4" s="96"/>
    </row>
    <row r="5" s="23" customFormat="1" ht="17.1" customHeight="1" spans="1:9">
      <c r="A5" s="104"/>
      <c r="B5" s="104"/>
      <c r="C5" s="104" t="s">
        <v>141</v>
      </c>
      <c r="D5" s="104" t="s">
        <v>142</v>
      </c>
      <c r="E5" s="104" t="s">
        <v>143</v>
      </c>
      <c r="F5" s="104"/>
      <c r="G5" s="104"/>
      <c r="I5" s="23" t="s">
        <v>144</v>
      </c>
    </row>
    <row r="6" s="23" customFormat="1" ht="17.1" customHeight="1" spans="1:9">
      <c r="A6" s="98" t="s">
        <v>87</v>
      </c>
      <c r="B6" s="99">
        <v>309050</v>
      </c>
      <c r="C6" s="99">
        <v>0</v>
      </c>
      <c r="D6" s="99">
        <v>0</v>
      </c>
      <c r="E6" s="99">
        <v>0</v>
      </c>
      <c r="F6" s="99">
        <v>0</v>
      </c>
      <c r="G6" s="99">
        <v>309050</v>
      </c>
      <c r="I6" s="23" t="s">
        <v>145</v>
      </c>
    </row>
    <row r="7" s="23" customFormat="1" ht="17.1" customHeight="1" spans="1:9">
      <c r="A7" s="98" t="s">
        <v>89</v>
      </c>
      <c r="B7" s="99">
        <v>135500</v>
      </c>
      <c r="C7" s="99">
        <v>0</v>
      </c>
      <c r="D7" s="99">
        <v>0</v>
      </c>
      <c r="E7" s="99">
        <v>0</v>
      </c>
      <c r="F7" s="99">
        <v>0</v>
      </c>
      <c r="G7" s="99">
        <v>135500</v>
      </c>
      <c r="I7" s="23" t="s">
        <v>146</v>
      </c>
    </row>
    <row r="8" s="23" customFormat="1" ht="17.1" customHeight="1" spans="1:9">
      <c r="A8" s="98" t="s">
        <v>91</v>
      </c>
      <c r="B8" s="99">
        <v>48400</v>
      </c>
      <c r="C8" s="99">
        <v>0</v>
      </c>
      <c r="D8" s="99">
        <v>0</v>
      </c>
      <c r="E8" s="99">
        <v>0</v>
      </c>
      <c r="F8" s="99">
        <v>0</v>
      </c>
      <c r="G8" s="99">
        <v>48400</v>
      </c>
      <c r="I8" s="23" t="s">
        <v>147</v>
      </c>
    </row>
    <row r="9" s="23" customFormat="1" ht="17.1" customHeight="1" spans="1:9">
      <c r="A9" s="98" t="s">
        <v>93</v>
      </c>
      <c r="B9" s="99">
        <v>22200</v>
      </c>
      <c r="C9" s="99">
        <v>0</v>
      </c>
      <c r="D9" s="99">
        <v>0</v>
      </c>
      <c r="E9" s="99">
        <v>0</v>
      </c>
      <c r="F9" s="99">
        <v>0</v>
      </c>
      <c r="G9" s="99">
        <v>22200</v>
      </c>
      <c r="I9" s="23" t="s">
        <v>148</v>
      </c>
    </row>
    <row r="10" s="23" customFormat="1" ht="17.1" customHeight="1" spans="1:9">
      <c r="A10" s="98" t="s">
        <v>95</v>
      </c>
      <c r="B10" s="99">
        <v>700</v>
      </c>
      <c r="C10" s="99">
        <v>0</v>
      </c>
      <c r="D10" s="99">
        <v>0</v>
      </c>
      <c r="E10" s="99">
        <v>0</v>
      </c>
      <c r="F10" s="99">
        <v>0</v>
      </c>
      <c r="G10" s="99">
        <v>700</v>
      </c>
      <c r="I10" s="23" t="s">
        <v>149</v>
      </c>
    </row>
    <row r="11" s="23" customFormat="1" ht="17.1" customHeight="1" spans="1:9">
      <c r="A11" s="98" t="s">
        <v>97</v>
      </c>
      <c r="B11" s="99">
        <v>17500</v>
      </c>
      <c r="C11" s="99">
        <v>0</v>
      </c>
      <c r="D11" s="99">
        <v>0</v>
      </c>
      <c r="E11" s="99">
        <v>0</v>
      </c>
      <c r="F11" s="99">
        <v>0</v>
      </c>
      <c r="G11" s="99">
        <v>17500</v>
      </c>
      <c r="I11" s="23" t="s">
        <v>150</v>
      </c>
    </row>
    <row r="12" s="23" customFormat="1" ht="17.1" customHeight="1" spans="1:9">
      <c r="A12" s="98" t="s">
        <v>99</v>
      </c>
      <c r="B12" s="99">
        <v>20000</v>
      </c>
      <c r="C12" s="99">
        <v>0</v>
      </c>
      <c r="D12" s="99">
        <v>0</v>
      </c>
      <c r="E12" s="99">
        <v>0</v>
      </c>
      <c r="F12" s="99">
        <v>0</v>
      </c>
      <c r="G12" s="99">
        <v>20000</v>
      </c>
      <c r="I12" s="23" t="s">
        <v>151</v>
      </c>
    </row>
    <row r="13" s="23" customFormat="1" ht="17.1" customHeight="1" spans="1:9">
      <c r="A13" s="98" t="s">
        <v>101</v>
      </c>
      <c r="B13" s="99">
        <v>9050</v>
      </c>
      <c r="C13" s="99">
        <v>0</v>
      </c>
      <c r="D13" s="99">
        <v>0</v>
      </c>
      <c r="E13" s="99">
        <v>0</v>
      </c>
      <c r="F13" s="99">
        <v>0</v>
      </c>
      <c r="G13" s="99">
        <v>9050</v>
      </c>
      <c r="I13" s="23" t="s">
        <v>152</v>
      </c>
    </row>
    <row r="14" s="23" customFormat="1" ht="17.1" customHeight="1" spans="1:9">
      <c r="A14" s="98" t="s">
        <v>103</v>
      </c>
      <c r="B14" s="99">
        <v>7500</v>
      </c>
      <c r="C14" s="99">
        <v>0</v>
      </c>
      <c r="D14" s="99">
        <v>0</v>
      </c>
      <c r="E14" s="99">
        <v>0</v>
      </c>
      <c r="F14" s="99">
        <v>0</v>
      </c>
      <c r="G14" s="99">
        <v>7500</v>
      </c>
      <c r="I14" s="23" t="s">
        <v>153</v>
      </c>
    </row>
    <row r="15" s="23" customFormat="1" ht="17.1" customHeight="1" spans="1:9">
      <c r="A15" s="98" t="s">
        <v>105</v>
      </c>
      <c r="B15" s="99">
        <v>42900</v>
      </c>
      <c r="C15" s="99">
        <v>0</v>
      </c>
      <c r="D15" s="99">
        <v>0</v>
      </c>
      <c r="E15" s="99">
        <v>0</v>
      </c>
      <c r="F15" s="99">
        <v>0</v>
      </c>
      <c r="G15" s="99">
        <v>42900</v>
      </c>
      <c r="I15" s="23" t="s">
        <v>154</v>
      </c>
    </row>
    <row r="16" s="23" customFormat="1" ht="17.1" customHeight="1" spans="1:9">
      <c r="A16" s="98" t="s">
        <v>107</v>
      </c>
      <c r="B16" s="99">
        <v>5300</v>
      </c>
      <c r="C16" s="99">
        <v>0</v>
      </c>
      <c r="D16" s="99">
        <v>0</v>
      </c>
      <c r="E16" s="99">
        <v>0</v>
      </c>
      <c r="F16" s="99">
        <v>0</v>
      </c>
      <c r="G16" s="99">
        <v>5300</v>
      </c>
      <c r="I16" s="23" t="s">
        <v>155</v>
      </c>
    </row>
    <row r="17" s="23" customFormat="1" ht="17.1" customHeight="1" spans="1:9">
      <c r="A17" s="98" t="s">
        <v>109</v>
      </c>
      <c r="B17" s="99">
        <v>0</v>
      </c>
      <c r="C17" s="99">
        <v>0</v>
      </c>
      <c r="D17" s="99">
        <v>0</v>
      </c>
      <c r="E17" s="99">
        <v>0</v>
      </c>
      <c r="F17" s="99">
        <v>0</v>
      </c>
      <c r="G17" s="99">
        <v>0</v>
      </c>
      <c r="I17" s="23" t="s">
        <v>156</v>
      </c>
    </row>
    <row r="18" s="23" customFormat="1" ht="17.1" customHeight="1" spans="1:9">
      <c r="A18" s="98" t="s">
        <v>111</v>
      </c>
      <c r="B18" s="99">
        <v>0</v>
      </c>
      <c r="C18" s="99">
        <v>0</v>
      </c>
      <c r="D18" s="99">
        <v>0</v>
      </c>
      <c r="E18" s="99">
        <v>0</v>
      </c>
      <c r="F18" s="99">
        <v>0</v>
      </c>
      <c r="G18" s="99">
        <v>0</v>
      </c>
      <c r="I18" s="23" t="s">
        <v>157</v>
      </c>
    </row>
    <row r="19" s="23" customFormat="1" ht="18.75" customHeight="1" spans="1:9">
      <c r="A19" s="98" t="s">
        <v>113</v>
      </c>
      <c r="B19" s="99">
        <v>0</v>
      </c>
      <c r="C19" s="99">
        <v>0</v>
      </c>
      <c r="D19" s="99">
        <v>0</v>
      </c>
      <c r="E19" s="99">
        <v>0</v>
      </c>
      <c r="F19" s="99">
        <v>0</v>
      </c>
      <c r="G19" s="99">
        <v>0</v>
      </c>
      <c r="I19" s="23" t="s">
        <v>158</v>
      </c>
    </row>
    <row r="20" s="23" customFormat="1" ht="17.1" customHeight="1" spans="1:9">
      <c r="A20" s="98" t="s">
        <v>115</v>
      </c>
      <c r="B20" s="99">
        <v>0</v>
      </c>
      <c r="C20" s="99">
        <v>0</v>
      </c>
      <c r="D20" s="99">
        <v>0</v>
      </c>
      <c r="E20" s="99">
        <v>0</v>
      </c>
      <c r="F20" s="99">
        <v>0</v>
      </c>
      <c r="G20" s="99">
        <v>0</v>
      </c>
      <c r="I20" s="23" t="s">
        <v>159</v>
      </c>
    </row>
    <row r="21" s="23" customFormat="1" ht="17.1" customHeight="1" spans="1:9">
      <c r="A21" s="98" t="s">
        <v>117</v>
      </c>
      <c r="B21" s="99">
        <v>0</v>
      </c>
      <c r="C21" s="99">
        <v>0</v>
      </c>
      <c r="D21" s="99">
        <v>0</v>
      </c>
      <c r="E21" s="99">
        <v>0</v>
      </c>
      <c r="F21" s="99">
        <v>0</v>
      </c>
      <c r="G21" s="99">
        <v>0</v>
      </c>
      <c r="I21" s="23" t="s">
        <v>160</v>
      </c>
    </row>
    <row r="22" s="23" customFormat="1" ht="17.1" customHeight="1" spans="1:9">
      <c r="A22" s="98" t="s">
        <v>119</v>
      </c>
      <c r="B22" s="99">
        <v>37850</v>
      </c>
      <c r="C22" s="99">
        <v>0</v>
      </c>
      <c r="D22" s="99">
        <v>0</v>
      </c>
      <c r="E22" s="99">
        <v>0</v>
      </c>
      <c r="F22" s="99">
        <v>0</v>
      </c>
      <c r="G22" s="99">
        <v>37850</v>
      </c>
      <c r="I22" s="23" t="s">
        <v>161</v>
      </c>
    </row>
    <row r="23" s="23" customFormat="1" ht="17.1" customHeight="1" spans="1:9">
      <c r="A23" s="98" t="s">
        <v>121</v>
      </c>
      <c r="B23" s="99">
        <v>31780</v>
      </c>
      <c r="C23" s="99">
        <v>0</v>
      </c>
      <c r="D23" s="99">
        <v>0</v>
      </c>
      <c r="E23" s="99">
        <v>0</v>
      </c>
      <c r="F23" s="99">
        <v>0</v>
      </c>
      <c r="G23" s="99">
        <v>31780</v>
      </c>
      <c r="I23" s="23" t="s">
        <v>162</v>
      </c>
    </row>
    <row r="24" s="23" customFormat="1" ht="17.1" customHeight="1" spans="1:9">
      <c r="A24" s="98" t="s">
        <v>123</v>
      </c>
      <c r="B24" s="99">
        <v>2100</v>
      </c>
      <c r="C24" s="99">
        <v>0</v>
      </c>
      <c r="D24" s="99">
        <v>0</v>
      </c>
      <c r="E24" s="99">
        <v>0</v>
      </c>
      <c r="F24" s="99">
        <v>0</v>
      </c>
      <c r="G24" s="99">
        <v>2100</v>
      </c>
      <c r="I24" s="23" t="s">
        <v>163</v>
      </c>
    </row>
    <row r="25" s="23" customFormat="1" ht="17.1" customHeight="1" spans="1:9">
      <c r="A25" s="98" t="s">
        <v>125</v>
      </c>
      <c r="B25" s="99">
        <v>1200</v>
      </c>
      <c r="C25" s="99">
        <v>0</v>
      </c>
      <c r="D25" s="99">
        <v>0</v>
      </c>
      <c r="E25" s="99">
        <v>0</v>
      </c>
      <c r="F25" s="99">
        <v>0</v>
      </c>
      <c r="G25" s="99">
        <v>1200</v>
      </c>
      <c r="I25" s="23" t="s">
        <v>164</v>
      </c>
    </row>
    <row r="26" s="23" customFormat="1" ht="17.1" customHeight="1" spans="1:9">
      <c r="A26" s="98" t="s">
        <v>127</v>
      </c>
      <c r="B26" s="99">
        <v>0</v>
      </c>
      <c r="C26" s="99">
        <v>0</v>
      </c>
      <c r="D26" s="99">
        <v>0</v>
      </c>
      <c r="E26" s="99">
        <v>0</v>
      </c>
      <c r="F26" s="99">
        <v>0</v>
      </c>
      <c r="G26" s="99">
        <v>0</v>
      </c>
      <c r="I26" s="23" t="s">
        <v>165</v>
      </c>
    </row>
    <row r="27" s="23" customFormat="1" ht="17.1" customHeight="1" spans="1:9">
      <c r="A27" s="98" t="s">
        <v>129</v>
      </c>
      <c r="B27" s="99">
        <v>2070</v>
      </c>
      <c r="C27" s="99">
        <v>0</v>
      </c>
      <c r="D27" s="99">
        <v>0</v>
      </c>
      <c r="E27" s="99">
        <v>0</v>
      </c>
      <c r="F27" s="99">
        <v>0</v>
      </c>
      <c r="G27" s="99">
        <v>2070</v>
      </c>
      <c r="I27" s="23" t="s">
        <v>166</v>
      </c>
    </row>
    <row r="28" s="23" customFormat="1" ht="17.1" customHeight="1" spans="1:7">
      <c r="A28" s="98" t="s">
        <v>131</v>
      </c>
      <c r="B28" s="99">
        <v>700</v>
      </c>
      <c r="C28" s="99">
        <v>0</v>
      </c>
      <c r="D28" s="99">
        <v>0</v>
      </c>
      <c r="E28" s="99">
        <v>0</v>
      </c>
      <c r="F28" s="99">
        <v>0</v>
      </c>
      <c r="G28" s="99">
        <v>700</v>
      </c>
    </row>
    <row r="29" s="23" customFormat="1" ht="17.1" customHeight="1" spans="1:7">
      <c r="A29" s="132"/>
      <c r="B29" s="105"/>
      <c r="C29" s="105"/>
      <c r="D29" s="105"/>
      <c r="E29" s="105"/>
      <c r="F29" s="105"/>
      <c r="G29" s="105"/>
    </row>
    <row r="30" s="23" customFormat="1" ht="17.1" customHeight="1" spans="1:7">
      <c r="A30" s="98"/>
      <c r="B30" s="105"/>
      <c r="C30" s="105"/>
      <c r="D30" s="105"/>
      <c r="E30" s="105"/>
      <c r="F30" s="105"/>
      <c r="G30" s="105"/>
    </row>
    <row r="31" s="23" customFormat="1" ht="17.1" customHeight="1" spans="1:7">
      <c r="A31" s="98"/>
      <c r="B31" s="105"/>
      <c r="C31" s="105"/>
      <c r="D31" s="105"/>
      <c r="E31" s="105"/>
      <c r="F31" s="105"/>
      <c r="G31" s="105"/>
    </row>
    <row r="32" s="23" customFormat="1" ht="17.1" customHeight="1" spans="1:7">
      <c r="A32" s="98"/>
      <c r="B32" s="105"/>
      <c r="C32" s="105"/>
      <c r="D32" s="105"/>
      <c r="E32" s="105"/>
      <c r="F32" s="105"/>
      <c r="G32" s="105"/>
    </row>
    <row r="33" s="23" customFormat="1" ht="17.1" customHeight="1" spans="1:7">
      <c r="A33" s="98"/>
      <c r="B33" s="105"/>
      <c r="C33" s="105"/>
      <c r="D33" s="105"/>
      <c r="E33" s="105"/>
      <c r="F33" s="105"/>
      <c r="G33" s="105"/>
    </row>
    <row r="34" s="23" customFormat="1" ht="17.1" customHeight="1" spans="1:7">
      <c r="A34" s="98"/>
      <c r="B34" s="105"/>
      <c r="C34" s="105"/>
      <c r="D34" s="105"/>
      <c r="E34" s="105"/>
      <c r="F34" s="105"/>
      <c r="G34" s="105"/>
    </row>
    <row r="35" s="23" customFormat="1" ht="17.1" customHeight="1" spans="1:7">
      <c r="A35" s="98"/>
      <c r="B35" s="105"/>
      <c r="C35" s="105"/>
      <c r="D35" s="105"/>
      <c r="E35" s="105"/>
      <c r="F35" s="105"/>
      <c r="G35" s="105"/>
    </row>
    <row r="36" s="23" customFormat="1" ht="17.1" customHeight="1" spans="1:7">
      <c r="A36" s="98"/>
      <c r="B36" s="105"/>
      <c r="C36" s="105"/>
      <c r="D36" s="105"/>
      <c r="E36" s="105"/>
      <c r="F36" s="105"/>
      <c r="G36" s="105"/>
    </row>
    <row r="37" s="23" customFormat="1" ht="17.1" customHeight="1" spans="1:9">
      <c r="A37" s="98"/>
      <c r="B37" s="105"/>
      <c r="C37" s="105"/>
      <c r="D37" s="105"/>
      <c r="E37" s="105"/>
      <c r="F37" s="105"/>
      <c r="G37" s="105"/>
      <c r="I37" s="23" t="s">
        <v>167</v>
      </c>
    </row>
    <row r="38" s="23" customFormat="1" ht="17.1" customHeight="1" spans="1:7">
      <c r="A38" s="96" t="s">
        <v>168</v>
      </c>
      <c r="B38" s="99">
        <v>346900</v>
      </c>
      <c r="C38" s="99">
        <v>0</v>
      </c>
      <c r="D38" s="99">
        <v>0</v>
      </c>
      <c r="E38" s="99">
        <v>0</v>
      </c>
      <c r="F38" s="99">
        <v>0</v>
      </c>
      <c r="G38" s="99">
        <v>346900</v>
      </c>
    </row>
  </sheetData>
  <mergeCells count="8">
    <mergeCell ref="A1:G1"/>
    <mergeCell ref="A2:G2"/>
    <mergeCell ref="C3:F3"/>
    <mergeCell ref="C4:E4"/>
    <mergeCell ref="A3:A5"/>
    <mergeCell ref="B3:B5"/>
    <mergeCell ref="F4:F5"/>
    <mergeCell ref="G3:G5"/>
  </mergeCells>
  <printOptions horizontalCentered="1" verticalCentered="1" gridLines="1"/>
  <pageMargins left="3" right="2" top="1" bottom="1" header="0" footer="0"/>
  <pageSetup paperSize="1" orientation="landscape" blackAndWhite="1"/>
  <headerFooter alignWithMargins="0">
    <oddHeader>&amp;C@$</oddHeader>
    <oddFooter>&amp;C@&amp;- &amp;P&amp;-$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7"/>
  <sheetViews>
    <sheetView showGridLines="0" showZeros="0" topLeftCell="H1" workbookViewId="0">
      <selection activeCell="A1" sqref="A1:T1"/>
    </sheetView>
  </sheetViews>
  <sheetFormatPr defaultColWidth="9.125" defaultRowHeight="15.6"/>
  <cols>
    <col min="1" max="1" width="31.25" style="23" customWidth="1"/>
    <col min="2" max="20" width="14" style="23" customWidth="1"/>
  </cols>
  <sheetData>
    <row r="1" s="23" customFormat="1" ht="34.5" customHeight="1" spans="1:20">
      <c r="A1" s="102" t="s">
        <v>169</v>
      </c>
      <c r="B1" s="102"/>
      <c r="C1" s="102"/>
      <c r="D1" s="102"/>
      <c r="E1" s="102"/>
      <c r="F1" s="102"/>
      <c r="G1" s="102"/>
      <c r="H1" s="102"/>
      <c r="I1" s="102"/>
      <c r="J1" s="102"/>
      <c r="K1" s="102"/>
      <c r="L1" s="102"/>
      <c r="M1" s="102"/>
      <c r="N1" s="102"/>
      <c r="O1" s="102"/>
      <c r="P1" s="102"/>
      <c r="Q1" s="102"/>
      <c r="R1" s="102"/>
      <c r="S1" s="102"/>
      <c r="T1" s="102"/>
    </row>
    <row r="2" s="23" customFormat="1" ht="18.2" customHeight="1" spans="1:20">
      <c r="A2" s="125" t="s">
        <v>82</v>
      </c>
      <c r="B2" s="125"/>
      <c r="C2" s="125"/>
      <c r="D2" s="125"/>
      <c r="E2" s="125"/>
      <c r="F2" s="125"/>
      <c r="G2" s="125"/>
      <c r="H2" s="125"/>
      <c r="I2" s="125"/>
      <c r="J2" s="125"/>
      <c r="K2" s="125"/>
      <c r="L2" s="125"/>
      <c r="M2" s="125"/>
      <c r="N2" s="125"/>
      <c r="O2" s="125"/>
      <c r="P2" s="125"/>
      <c r="Q2" s="125"/>
      <c r="R2" s="125"/>
      <c r="S2" s="125"/>
      <c r="T2" s="125"/>
    </row>
    <row r="3" s="23" customFormat="1" ht="44.25" customHeight="1" spans="1:20">
      <c r="A3" s="96" t="s">
        <v>83</v>
      </c>
      <c r="B3" s="96" t="s">
        <v>84</v>
      </c>
      <c r="C3" s="96" t="s">
        <v>170</v>
      </c>
      <c r="D3" s="96"/>
      <c r="E3" s="96"/>
      <c r="F3" s="96"/>
      <c r="G3" s="96"/>
      <c r="H3" s="96"/>
      <c r="I3" s="96"/>
      <c r="J3" s="96"/>
      <c r="K3" s="96"/>
      <c r="L3" s="96"/>
      <c r="M3" s="96"/>
      <c r="N3" s="96"/>
      <c r="O3" s="96"/>
      <c r="P3" s="96"/>
      <c r="Q3" s="96" t="s">
        <v>85</v>
      </c>
      <c r="R3" s="96" t="s">
        <v>86</v>
      </c>
      <c r="S3" s="96" t="s">
        <v>171</v>
      </c>
      <c r="T3" s="96" t="s">
        <v>172</v>
      </c>
    </row>
    <row r="4" s="23" customFormat="1" ht="17.1" customHeight="1" spans="1:20">
      <c r="A4" s="104"/>
      <c r="B4" s="104"/>
      <c r="C4" s="104" t="s">
        <v>141</v>
      </c>
      <c r="D4" s="104" t="s">
        <v>173</v>
      </c>
      <c r="E4" s="104" t="s">
        <v>174</v>
      </c>
      <c r="F4" s="104" t="s">
        <v>175</v>
      </c>
      <c r="G4" s="104" t="s">
        <v>176</v>
      </c>
      <c r="H4" s="104" t="s">
        <v>177</v>
      </c>
      <c r="I4" s="104" t="s">
        <v>178</v>
      </c>
      <c r="J4" s="104" t="s">
        <v>179</v>
      </c>
      <c r="K4" s="104" t="s">
        <v>180</v>
      </c>
      <c r="L4" s="104" t="s">
        <v>181</v>
      </c>
      <c r="M4" s="143" t="s">
        <v>182</v>
      </c>
      <c r="N4" s="143" t="s">
        <v>183</v>
      </c>
      <c r="O4" s="143" t="s">
        <v>184</v>
      </c>
      <c r="P4" s="104" t="s">
        <v>143</v>
      </c>
      <c r="Q4" s="104"/>
      <c r="R4" s="104"/>
      <c r="S4" s="104"/>
      <c r="T4" s="104"/>
    </row>
    <row r="5" s="23" customFormat="1" ht="17.1" customHeight="1" spans="1:20">
      <c r="A5" s="98" t="s">
        <v>185</v>
      </c>
      <c r="B5" s="99">
        <v>26330</v>
      </c>
      <c r="C5" s="99">
        <v>-3734</v>
      </c>
      <c r="D5" s="99">
        <v>0</v>
      </c>
      <c r="E5" s="99">
        <v>0</v>
      </c>
      <c r="F5" s="99">
        <v>287</v>
      </c>
      <c r="G5" s="99">
        <v>0</v>
      </c>
      <c r="H5" s="99">
        <v>0</v>
      </c>
      <c r="I5" s="99">
        <v>0</v>
      </c>
      <c r="J5" s="99">
        <v>0</v>
      </c>
      <c r="K5" s="99">
        <v>-2043</v>
      </c>
      <c r="L5" s="99">
        <v>-1978</v>
      </c>
      <c r="M5" s="99">
        <v>0</v>
      </c>
      <c r="N5" s="99">
        <v>0</v>
      </c>
      <c r="O5" s="99">
        <v>0</v>
      </c>
      <c r="P5" s="99">
        <v>0</v>
      </c>
      <c r="Q5" s="99">
        <v>22596</v>
      </c>
      <c r="R5" s="99">
        <v>22236</v>
      </c>
      <c r="S5" s="99">
        <v>360</v>
      </c>
      <c r="T5" s="99">
        <v>360</v>
      </c>
    </row>
    <row r="6" s="23" customFormat="1" ht="17.1" customHeight="1" spans="1:20">
      <c r="A6" s="98" t="s">
        <v>186</v>
      </c>
      <c r="B6" s="99">
        <v>341</v>
      </c>
      <c r="C6" s="99">
        <v>-9</v>
      </c>
      <c r="D6" s="99">
        <v>0</v>
      </c>
      <c r="E6" s="99">
        <v>0</v>
      </c>
      <c r="F6" s="99">
        <v>0</v>
      </c>
      <c r="G6" s="99">
        <v>0</v>
      </c>
      <c r="H6" s="99">
        <v>0</v>
      </c>
      <c r="I6" s="99">
        <v>0</v>
      </c>
      <c r="J6" s="99">
        <v>0</v>
      </c>
      <c r="K6" s="99">
        <v>-9</v>
      </c>
      <c r="L6" s="99">
        <v>0</v>
      </c>
      <c r="M6" s="99">
        <v>0</v>
      </c>
      <c r="N6" s="99">
        <v>0</v>
      </c>
      <c r="O6" s="99">
        <v>0</v>
      </c>
      <c r="P6" s="99">
        <v>0</v>
      </c>
      <c r="Q6" s="99">
        <v>332</v>
      </c>
      <c r="R6" s="99">
        <v>322</v>
      </c>
      <c r="S6" s="99">
        <v>10</v>
      </c>
      <c r="T6" s="99">
        <v>10</v>
      </c>
    </row>
    <row r="7" s="23" customFormat="1" ht="17.1" customHeight="1" spans="1:20">
      <c r="A7" s="98" t="s">
        <v>187</v>
      </c>
      <c r="B7" s="99">
        <v>267</v>
      </c>
      <c r="C7" s="99">
        <v>-17</v>
      </c>
      <c r="D7" s="99">
        <v>0</v>
      </c>
      <c r="E7" s="99">
        <v>0</v>
      </c>
      <c r="F7" s="99">
        <v>0</v>
      </c>
      <c r="G7" s="99">
        <v>0</v>
      </c>
      <c r="H7" s="99">
        <v>0</v>
      </c>
      <c r="I7" s="99">
        <v>0</v>
      </c>
      <c r="J7" s="99">
        <v>0</v>
      </c>
      <c r="K7" s="99">
        <v>-17</v>
      </c>
      <c r="L7" s="99">
        <v>0</v>
      </c>
      <c r="M7" s="99">
        <v>0</v>
      </c>
      <c r="N7" s="99">
        <v>0</v>
      </c>
      <c r="O7" s="99">
        <v>0</v>
      </c>
      <c r="P7" s="99">
        <v>0</v>
      </c>
      <c r="Q7" s="99">
        <v>250</v>
      </c>
      <c r="R7" s="99">
        <v>244</v>
      </c>
      <c r="S7" s="99">
        <v>6</v>
      </c>
      <c r="T7" s="99">
        <v>6</v>
      </c>
    </row>
    <row r="8" s="23" customFormat="1" ht="17.1" customHeight="1" spans="1:20">
      <c r="A8" s="98" t="s">
        <v>188</v>
      </c>
      <c r="B8" s="99">
        <v>12715</v>
      </c>
      <c r="C8" s="99">
        <v>-1918</v>
      </c>
      <c r="D8" s="99">
        <v>0</v>
      </c>
      <c r="E8" s="99">
        <v>0</v>
      </c>
      <c r="F8" s="99">
        <v>60</v>
      </c>
      <c r="G8" s="99">
        <v>0</v>
      </c>
      <c r="H8" s="99">
        <v>0</v>
      </c>
      <c r="I8" s="99">
        <v>0</v>
      </c>
      <c r="J8" s="99">
        <v>0</v>
      </c>
      <c r="K8" s="99">
        <v>0</v>
      </c>
      <c r="L8" s="99">
        <v>-1978</v>
      </c>
      <c r="M8" s="99">
        <v>0</v>
      </c>
      <c r="N8" s="99">
        <v>0</v>
      </c>
      <c r="O8" s="99">
        <v>0</v>
      </c>
      <c r="P8" s="99">
        <v>0</v>
      </c>
      <c r="Q8" s="99">
        <v>10797</v>
      </c>
      <c r="R8" s="99">
        <v>10737</v>
      </c>
      <c r="S8" s="99">
        <v>60</v>
      </c>
      <c r="T8" s="99">
        <v>60</v>
      </c>
    </row>
    <row r="9" s="23" customFormat="1" ht="17.1" customHeight="1" spans="1:20">
      <c r="A9" s="98" t="s">
        <v>189</v>
      </c>
      <c r="B9" s="99">
        <v>526</v>
      </c>
      <c r="C9" s="99">
        <v>-32</v>
      </c>
      <c r="D9" s="99">
        <v>0</v>
      </c>
      <c r="E9" s="99">
        <v>0</v>
      </c>
      <c r="F9" s="99">
        <v>0</v>
      </c>
      <c r="G9" s="99">
        <v>0</v>
      </c>
      <c r="H9" s="99">
        <v>0</v>
      </c>
      <c r="I9" s="99">
        <v>0</v>
      </c>
      <c r="J9" s="99">
        <v>0</v>
      </c>
      <c r="K9" s="99">
        <v>-32</v>
      </c>
      <c r="L9" s="99">
        <v>0</v>
      </c>
      <c r="M9" s="99">
        <v>0</v>
      </c>
      <c r="N9" s="99">
        <v>0</v>
      </c>
      <c r="O9" s="99">
        <v>0</v>
      </c>
      <c r="P9" s="99">
        <v>0</v>
      </c>
      <c r="Q9" s="99">
        <v>494</v>
      </c>
      <c r="R9" s="99">
        <v>494</v>
      </c>
      <c r="S9" s="99">
        <v>0</v>
      </c>
      <c r="T9" s="99">
        <v>0</v>
      </c>
    </row>
    <row r="10" s="23" customFormat="1" ht="17.1" customHeight="1" spans="1:20">
      <c r="A10" s="98" t="s">
        <v>190</v>
      </c>
      <c r="B10" s="99">
        <v>237</v>
      </c>
      <c r="C10" s="99">
        <v>-32</v>
      </c>
      <c r="D10" s="99">
        <v>0</v>
      </c>
      <c r="E10" s="99">
        <v>0</v>
      </c>
      <c r="F10" s="99">
        <v>0</v>
      </c>
      <c r="G10" s="99">
        <v>0</v>
      </c>
      <c r="H10" s="99">
        <v>0</v>
      </c>
      <c r="I10" s="99">
        <v>0</v>
      </c>
      <c r="J10" s="99">
        <v>0</v>
      </c>
      <c r="K10" s="99">
        <v>-32</v>
      </c>
      <c r="L10" s="99">
        <v>0</v>
      </c>
      <c r="M10" s="99">
        <v>0</v>
      </c>
      <c r="N10" s="99">
        <v>0</v>
      </c>
      <c r="O10" s="99">
        <v>0</v>
      </c>
      <c r="P10" s="99">
        <v>0</v>
      </c>
      <c r="Q10" s="99">
        <v>205</v>
      </c>
      <c r="R10" s="99">
        <v>205</v>
      </c>
      <c r="S10" s="99">
        <v>0</v>
      </c>
      <c r="T10" s="99">
        <v>0</v>
      </c>
    </row>
    <row r="11" s="23" customFormat="1" ht="17.1" customHeight="1" spans="1:20">
      <c r="A11" s="98" t="s">
        <v>191</v>
      </c>
      <c r="B11" s="99">
        <v>622</v>
      </c>
      <c r="C11" s="99">
        <v>-142</v>
      </c>
      <c r="D11" s="99">
        <v>0</v>
      </c>
      <c r="E11" s="99">
        <v>0</v>
      </c>
      <c r="F11" s="99">
        <v>0</v>
      </c>
      <c r="G11" s="99">
        <v>0</v>
      </c>
      <c r="H11" s="99">
        <v>0</v>
      </c>
      <c r="I11" s="99">
        <v>0</v>
      </c>
      <c r="J11" s="99">
        <v>0</v>
      </c>
      <c r="K11" s="99">
        <v>-142</v>
      </c>
      <c r="L11" s="99">
        <v>0</v>
      </c>
      <c r="M11" s="99">
        <v>0</v>
      </c>
      <c r="N11" s="99">
        <v>0</v>
      </c>
      <c r="O11" s="99">
        <v>0</v>
      </c>
      <c r="P11" s="99">
        <v>0</v>
      </c>
      <c r="Q11" s="99">
        <v>480</v>
      </c>
      <c r="R11" s="99">
        <v>480</v>
      </c>
      <c r="S11" s="99">
        <v>0</v>
      </c>
      <c r="T11" s="99">
        <v>0</v>
      </c>
    </row>
    <row r="12" s="23" customFormat="1" ht="17.1" customHeight="1" spans="1:20">
      <c r="A12" s="98" t="s">
        <v>192</v>
      </c>
      <c r="B12" s="99">
        <v>2035</v>
      </c>
      <c r="C12" s="99">
        <v>-597</v>
      </c>
      <c r="D12" s="99">
        <v>0</v>
      </c>
      <c r="E12" s="99">
        <v>0</v>
      </c>
      <c r="F12" s="99">
        <v>0</v>
      </c>
      <c r="G12" s="99">
        <v>0</v>
      </c>
      <c r="H12" s="99">
        <v>0</v>
      </c>
      <c r="I12" s="99">
        <v>0</v>
      </c>
      <c r="J12" s="99">
        <v>0</v>
      </c>
      <c r="K12" s="99">
        <v>-597</v>
      </c>
      <c r="L12" s="99">
        <v>0</v>
      </c>
      <c r="M12" s="99">
        <v>0</v>
      </c>
      <c r="N12" s="99">
        <v>0</v>
      </c>
      <c r="O12" s="99">
        <v>0</v>
      </c>
      <c r="P12" s="99">
        <v>0</v>
      </c>
      <c r="Q12" s="99">
        <v>1438</v>
      </c>
      <c r="R12" s="99">
        <v>1438</v>
      </c>
      <c r="S12" s="99">
        <v>0</v>
      </c>
      <c r="T12" s="99">
        <v>0</v>
      </c>
    </row>
    <row r="13" s="23" customFormat="1" ht="17.1" customHeight="1" spans="1:20">
      <c r="A13" s="98" t="s">
        <v>193</v>
      </c>
      <c r="B13" s="99">
        <v>390</v>
      </c>
      <c r="C13" s="99">
        <v>-44</v>
      </c>
      <c r="D13" s="99">
        <v>0</v>
      </c>
      <c r="E13" s="99">
        <v>0</v>
      </c>
      <c r="F13" s="99">
        <v>0</v>
      </c>
      <c r="G13" s="99">
        <v>0</v>
      </c>
      <c r="H13" s="99">
        <v>0</v>
      </c>
      <c r="I13" s="99">
        <v>0</v>
      </c>
      <c r="J13" s="99">
        <v>0</v>
      </c>
      <c r="K13" s="99">
        <v>-44</v>
      </c>
      <c r="L13" s="99">
        <v>0</v>
      </c>
      <c r="M13" s="99">
        <v>0</v>
      </c>
      <c r="N13" s="99">
        <v>0</v>
      </c>
      <c r="O13" s="99">
        <v>0</v>
      </c>
      <c r="P13" s="99">
        <v>0</v>
      </c>
      <c r="Q13" s="99">
        <v>346</v>
      </c>
      <c r="R13" s="99">
        <v>346</v>
      </c>
      <c r="S13" s="99">
        <v>0</v>
      </c>
      <c r="T13" s="99">
        <v>0</v>
      </c>
    </row>
    <row r="14" s="23" customFormat="1" ht="17.1" customHeight="1" spans="1:20">
      <c r="A14" s="98" t="s">
        <v>194</v>
      </c>
      <c r="B14" s="99">
        <v>0</v>
      </c>
      <c r="C14" s="99">
        <v>0</v>
      </c>
      <c r="D14" s="99">
        <v>0</v>
      </c>
      <c r="E14" s="99">
        <v>0</v>
      </c>
      <c r="F14" s="99">
        <v>0</v>
      </c>
      <c r="G14" s="99">
        <v>0</v>
      </c>
      <c r="H14" s="99">
        <v>0</v>
      </c>
      <c r="I14" s="99">
        <v>0</v>
      </c>
      <c r="J14" s="99">
        <v>0</v>
      </c>
      <c r="K14" s="99">
        <v>0</v>
      </c>
      <c r="L14" s="99">
        <v>0</v>
      </c>
      <c r="M14" s="99">
        <v>0</v>
      </c>
      <c r="N14" s="99">
        <v>0</v>
      </c>
      <c r="O14" s="99">
        <v>0</v>
      </c>
      <c r="P14" s="99">
        <v>0</v>
      </c>
      <c r="Q14" s="99">
        <v>0</v>
      </c>
      <c r="R14" s="99">
        <v>0</v>
      </c>
      <c r="S14" s="99">
        <v>0</v>
      </c>
      <c r="T14" s="99">
        <v>0</v>
      </c>
    </row>
    <row r="15" s="23" customFormat="1" ht="17.1" customHeight="1" spans="1:20">
      <c r="A15" s="98" t="s">
        <v>195</v>
      </c>
      <c r="B15" s="99">
        <v>1922</v>
      </c>
      <c r="C15" s="99">
        <v>-4</v>
      </c>
      <c r="D15" s="99">
        <v>0</v>
      </c>
      <c r="E15" s="99">
        <v>0</v>
      </c>
      <c r="F15" s="99">
        <v>20</v>
      </c>
      <c r="G15" s="99">
        <v>0</v>
      </c>
      <c r="H15" s="99">
        <v>0</v>
      </c>
      <c r="I15" s="99">
        <v>0</v>
      </c>
      <c r="J15" s="99">
        <v>0</v>
      </c>
      <c r="K15" s="99">
        <v>-24</v>
      </c>
      <c r="L15" s="99">
        <v>0</v>
      </c>
      <c r="M15" s="99">
        <v>0</v>
      </c>
      <c r="N15" s="99">
        <v>0</v>
      </c>
      <c r="O15" s="99">
        <v>0</v>
      </c>
      <c r="P15" s="99">
        <v>0</v>
      </c>
      <c r="Q15" s="99">
        <v>1918</v>
      </c>
      <c r="R15" s="99">
        <v>1868</v>
      </c>
      <c r="S15" s="99">
        <v>50</v>
      </c>
      <c r="T15" s="99">
        <v>50</v>
      </c>
    </row>
    <row r="16" s="23" customFormat="1" ht="17.1" customHeight="1" spans="1:20">
      <c r="A16" s="98" t="s">
        <v>196</v>
      </c>
      <c r="B16" s="99">
        <v>163</v>
      </c>
      <c r="C16" s="99">
        <v>160</v>
      </c>
      <c r="D16" s="99">
        <v>0</v>
      </c>
      <c r="E16" s="99">
        <v>0</v>
      </c>
      <c r="F16" s="99">
        <v>170</v>
      </c>
      <c r="G16" s="99">
        <v>0</v>
      </c>
      <c r="H16" s="99">
        <v>0</v>
      </c>
      <c r="I16" s="99">
        <v>0</v>
      </c>
      <c r="J16" s="99">
        <v>0</v>
      </c>
      <c r="K16" s="99">
        <v>-10</v>
      </c>
      <c r="L16" s="99">
        <v>0</v>
      </c>
      <c r="M16" s="99">
        <v>0</v>
      </c>
      <c r="N16" s="99">
        <v>0</v>
      </c>
      <c r="O16" s="99">
        <v>0</v>
      </c>
      <c r="P16" s="99">
        <v>0</v>
      </c>
      <c r="Q16" s="99">
        <v>323</v>
      </c>
      <c r="R16" s="99">
        <v>153</v>
      </c>
      <c r="S16" s="99">
        <v>170</v>
      </c>
      <c r="T16" s="99">
        <v>170</v>
      </c>
    </row>
    <row r="17" s="23" customFormat="1" ht="17.1" customHeight="1" spans="1:20">
      <c r="A17" s="98" t="s">
        <v>197</v>
      </c>
      <c r="B17" s="99">
        <v>0</v>
      </c>
      <c r="C17" s="99">
        <v>0</v>
      </c>
      <c r="D17" s="99">
        <v>0</v>
      </c>
      <c r="E17" s="99">
        <v>0</v>
      </c>
      <c r="F17" s="99">
        <v>0</v>
      </c>
      <c r="G17" s="99">
        <v>0</v>
      </c>
      <c r="H17" s="99">
        <v>0</v>
      </c>
      <c r="I17" s="99">
        <v>0</v>
      </c>
      <c r="J17" s="99">
        <v>0</v>
      </c>
      <c r="K17" s="99">
        <v>0</v>
      </c>
      <c r="L17" s="99">
        <v>0</v>
      </c>
      <c r="M17" s="99">
        <v>0</v>
      </c>
      <c r="N17" s="99">
        <v>0</v>
      </c>
      <c r="O17" s="99">
        <v>0</v>
      </c>
      <c r="P17" s="99">
        <v>0</v>
      </c>
      <c r="Q17" s="99">
        <v>0</v>
      </c>
      <c r="R17" s="99">
        <v>0</v>
      </c>
      <c r="S17" s="99">
        <v>0</v>
      </c>
      <c r="T17" s="99">
        <v>0</v>
      </c>
    </row>
    <row r="18" s="23" customFormat="1" ht="17.1" customHeight="1" spans="1:20">
      <c r="A18" s="98" t="s">
        <v>198</v>
      </c>
      <c r="B18" s="99">
        <v>139</v>
      </c>
      <c r="C18" s="99">
        <v>-42</v>
      </c>
      <c r="D18" s="99">
        <v>0</v>
      </c>
      <c r="E18" s="99">
        <v>0</v>
      </c>
      <c r="F18" s="99">
        <v>0</v>
      </c>
      <c r="G18" s="99">
        <v>0</v>
      </c>
      <c r="H18" s="99">
        <v>0</v>
      </c>
      <c r="I18" s="99">
        <v>0</v>
      </c>
      <c r="J18" s="99">
        <v>0</v>
      </c>
      <c r="K18" s="99">
        <v>-42</v>
      </c>
      <c r="L18" s="99">
        <v>0</v>
      </c>
      <c r="M18" s="99">
        <v>0</v>
      </c>
      <c r="N18" s="99">
        <v>0</v>
      </c>
      <c r="O18" s="99">
        <v>0</v>
      </c>
      <c r="P18" s="99">
        <v>0</v>
      </c>
      <c r="Q18" s="99">
        <v>97</v>
      </c>
      <c r="R18" s="99">
        <v>97</v>
      </c>
      <c r="S18" s="99">
        <v>0</v>
      </c>
      <c r="T18" s="99">
        <v>0</v>
      </c>
    </row>
    <row r="19" s="23" customFormat="1" ht="17.1" customHeight="1" spans="1:20">
      <c r="A19" s="98" t="s">
        <v>199</v>
      </c>
      <c r="B19" s="99">
        <v>0</v>
      </c>
      <c r="C19" s="99">
        <v>0</v>
      </c>
      <c r="D19" s="99">
        <v>0</v>
      </c>
      <c r="E19" s="99">
        <v>0</v>
      </c>
      <c r="F19" s="99">
        <v>0</v>
      </c>
      <c r="G19" s="99">
        <v>0</v>
      </c>
      <c r="H19" s="99">
        <v>0</v>
      </c>
      <c r="I19" s="99">
        <v>0</v>
      </c>
      <c r="J19" s="99">
        <v>0</v>
      </c>
      <c r="K19" s="99">
        <v>0</v>
      </c>
      <c r="L19" s="99">
        <v>0</v>
      </c>
      <c r="M19" s="99">
        <v>0</v>
      </c>
      <c r="N19" s="99">
        <v>0</v>
      </c>
      <c r="O19" s="99">
        <v>0</v>
      </c>
      <c r="P19" s="99">
        <v>0</v>
      </c>
      <c r="Q19" s="99">
        <v>0</v>
      </c>
      <c r="R19" s="99">
        <v>0</v>
      </c>
      <c r="S19" s="99">
        <v>0</v>
      </c>
      <c r="T19" s="99">
        <v>0</v>
      </c>
    </row>
    <row r="20" s="23" customFormat="1" ht="17.1" customHeight="1" spans="1:20">
      <c r="A20" s="98" t="s">
        <v>200</v>
      </c>
      <c r="B20" s="99">
        <v>74</v>
      </c>
      <c r="C20" s="99">
        <v>-18</v>
      </c>
      <c r="D20" s="99">
        <v>0</v>
      </c>
      <c r="E20" s="99">
        <v>0</v>
      </c>
      <c r="F20" s="99">
        <v>0</v>
      </c>
      <c r="G20" s="99">
        <v>0</v>
      </c>
      <c r="H20" s="99">
        <v>0</v>
      </c>
      <c r="I20" s="99">
        <v>0</v>
      </c>
      <c r="J20" s="99">
        <v>0</v>
      </c>
      <c r="K20" s="99">
        <v>-18</v>
      </c>
      <c r="L20" s="99">
        <v>0</v>
      </c>
      <c r="M20" s="99">
        <v>0</v>
      </c>
      <c r="N20" s="99">
        <v>0</v>
      </c>
      <c r="O20" s="99">
        <v>0</v>
      </c>
      <c r="P20" s="99">
        <v>0</v>
      </c>
      <c r="Q20" s="99">
        <v>56</v>
      </c>
      <c r="R20" s="99">
        <v>56</v>
      </c>
      <c r="S20" s="99">
        <v>0</v>
      </c>
      <c r="T20" s="99">
        <v>0</v>
      </c>
    </row>
    <row r="21" s="23" customFormat="1" ht="17.1" customHeight="1" spans="1:20">
      <c r="A21" s="98" t="s">
        <v>201</v>
      </c>
      <c r="B21" s="99">
        <v>55</v>
      </c>
      <c r="C21" s="99">
        <v>-4</v>
      </c>
      <c r="D21" s="99">
        <v>0</v>
      </c>
      <c r="E21" s="99">
        <v>0</v>
      </c>
      <c r="F21" s="99">
        <v>0</v>
      </c>
      <c r="G21" s="99">
        <v>0</v>
      </c>
      <c r="H21" s="99">
        <v>0</v>
      </c>
      <c r="I21" s="99">
        <v>0</v>
      </c>
      <c r="J21" s="99">
        <v>0</v>
      </c>
      <c r="K21" s="99">
        <v>-4</v>
      </c>
      <c r="L21" s="99">
        <v>0</v>
      </c>
      <c r="M21" s="99">
        <v>0</v>
      </c>
      <c r="N21" s="99">
        <v>0</v>
      </c>
      <c r="O21" s="99">
        <v>0</v>
      </c>
      <c r="P21" s="99">
        <v>0</v>
      </c>
      <c r="Q21" s="99">
        <v>51</v>
      </c>
      <c r="R21" s="99">
        <v>51</v>
      </c>
      <c r="S21" s="99">
        <v>0</v>
      </c>
      <c r="T21" s="99">
        <v>0</v>
      </c>
    </row>
    <row r="22" s="23" customFormat="1" ht="17.1" customHeight="1" spans="1:20">
      <c r="A22" s="98" t="s">
        <v>202</v>
      </c>
      <c r="B22" s="99">
        <v>469</v>
      </c>
      <c r="C22" s="99">
        <v>-30</v>
      </c>
      <c r="D22" s="99">
        <v>0</v>
      </c>
      <c r="E22" s="99">
        <v>0</v>
      </c>
      <c r="F22" s="99">
        <v>0</v>
      </c>
      <c r="G22" s="99">
        <v>0</v>
      </c>
      <c r="H22" s="99">
        <v>0</v>
      </c>
      <c r="I22" s="99">
        <v>0</v>
      </c>
      <c r="J22" s="99">
        <v>0</v>
      </c>
      <c r="K22" s="99">
        <v>-30</v>
      </c>
      <c r="L22" s="99">
        <v>0</v>
      </c>
      <c r="M22" s="99">
        <v>0</v>
      </c>
      <c r="N22" s="99">
        <v>0</v>
      </c>
      <c r="O22" s="99">
        <v>0</v>
      </c>
      <c r="P22" s="99">
        <v>0</v>
      </c>
      <c r="Q22" s="99">
        <v>439</v>
      </c>
      <c r="R22" s="99">
        <v>439</v>
      </c>
      <c r="S22" s="99">
        <v>0</v>
      </c>
      <c r="T22" s="99">
        <v>0</v>
      </c>
    </row>
    <row r="23" s="23" customFormat="1" ht="17.1" customHeight="1" spans="1:20">
      <c r="A23" s="98" t="s">
        <v>203</v>
      </c>
      <c r="B23" s="99">
        <v>502</v>
      </c>
      <c r="C23" s="99">
        <v>25</v>
      </c>
      <c r="D23" s="99">
        <v>0</v>
      </c>
      <c r="E23" s="99">
        <v>0</v>
      </c>
      <c r="F23" s="99">
        <v>0</v>
      </c>
      <c r="G23" s="99">
        <v>0</v>
      </c>
      <c r="H23" s="99">
        <v>0</v>
      </c>
      <c r="I23" s="99">
        <v>0</v>
      </c>
      <c r="J23" s="99">
        <v>0</v>
      </c>
      <c r="K23" s="99">
        <v>25</v>
      </c>
      <c r="L23" s="99">
        <v>0</v>
      </c>
      <c r="M23" s="99">
        <v>0</v>
      </c>
      <c r="N23" s="99">
        <v>0</v>
      </c>
      <c r="O23" s="99">
        <v>0</v>
      </c>
      <c r="P23" s="99">
        <v>0</v>
      </c>
      <c r="Q23" s="99">
        <v>527</v>
      </c>
      <c r="R23" s="99">
        <v>527</v>
      </c>
      <c r="S23" s="99">
        <v>0</v>
      </c>
      <c r="T23" s="99">
        <v>0</v>
      </c>
    </row>
    <row r="24" s="23" customFormat="1" ht="17.1" customHeight="1" spans="1:20">
      <c r="A24" s="98" t="s">
        <v>204</v>
      </c>
      <c r="B24" s="99">
        <v>989</v>
      </c>
      <c r="C24" s="99">
        <v>-517</v>
      </c>
      <c r="D24" s="99">
        <v>0</v>
      </c>
      <c r="E24" s="99">
        <v>0</v>
      </c>
      <c r="F24" s="99">
        <v>0</v>
      </c>
      <c r="G24" s="99">
        <v>0</v>
      </c>
      <c r="H24" s="99">
        <v>0</v>
      </c>
      <c r="I24" s="99">
        <v>0</v>
      </c>
      <c r="J24" s="99">
        <v>0</v>
      </c>
      <c r="K24" s="99">
        <v>-517</v>
      </c>
      <c r="L24" s="99">
        <v>0</v>
      </c>
      <c r="M24" s="99">
        <v>0</v>
      </c>
      <c r="N24" s="99">
        <v>0</v>
      </c>
      <c r="O24" s="99">
        <v>0</v>
      </c>
      <c r="P24" s="99">
        <v>0</v>
      </c>
      <c r="Q24" s="99">
        <v>472</v>
      </c>
      <c r="R24" s="99">
        <v>464</v>
      </c>
      <c r="S24" s="99">
        <v>8</v>
      </c>
      <c r="T24" s="99">
        <v>8</v>
      </c>
    </row>
    <row r="25" s="23" customFormat="1" ht="17.1" customHeight="1" spans="1:20">
      <c r="A25" s="98" t="s">
        <v>205</v>
      </c>
      <c r="B25" s="99">
        <v>336</v>
      </c>
      <c r="C25" s="99">
        <v>35</v>
      </c>
      <c r="D25" s="99">
        <v>0</v>
      </c>
      <c r="E25" s="99">
        <v>0</v>
      </c>
      <c r="F25" s="99">
        <v>35</v>
      </c>
      <c r="G25" s="99">
        <v>0</v>
      </c>
      <c r="H25" s="99">
        <v>0</v>
      </c>
      <c r="I25" s="99">
        <v>0</v>
      </c>
      <c r="J25" s="99">
        <v>0</v>
      </c>
      <c r="K25" s="99">
        <v>0</v>
      </c>
      <c r="L25" s="99">
        <v>0</v>
      </c>
      <c r="M25" s="99">
        <v>0</v>
      </c>
      <c r="N25" s="99">
        <v>0</v>
      </c>
      <c r="O25" s="99">
        <v>0</v>
      </c>
      <c r="P25" s="99">
        <v>0</v>
      </c>
      <c r="Q25" s="99">
        <v>371</v>
      </c>
      <c r="R25" s="99">
        <v>359</v>
      </c>
      <c r="S25" s="99">
        <v>12</v>
      </c>
      <c r="T25" s="99">
        <v>12</v>
      </c>
    </row>
    <row r="26" s="23" customFormat="1" ht="17.1" customHeight="1" spans="1:20">
      <c r="A26" s="98" t="s">
        <v>206</v>
      </c>
      <c r="B26" s="99">
        <v>675</v>
      </c>
      <c r="C26" s="99">
        <v>-57</v>
      </c>
      <c r="D26" s="99">
        <v>0</v>
      </c>
      <c r="E26" s="99">
        <v>0</v>
      </c>
      <c r="F26" s="99">
        <v>0</v>
      </c>
      <c r="G26" s="99">
        <v>0</v>
      </c>
      <c r="H26" s="99">
        <v>0</v>
      </c>
      <c r="I26" s="99">
        <v>0</v>
      </c>
      <c r="J26" s="99">
        <v>0</v>
      </c>
      <c r="K26" s="99">
        <v>-57</v>
      </c>
      <c r="L26" s="99">
        <v>0</v>
      </c>
      <c r="M26" s="99">
        <v>0</v>
      </c>
      <c r="N26" s="99">
        <v>0</v>
      </c>
      <c r="O26" s="99">
        <v>0</v>
      </c>
      <c r="P26" s="99">
        <v>0</v>
      </c>
      <c r="Q26" s="99">
        <v>618</v>
      </c>
      <c r="R26" s="99">
        <v>583</v>
      </c>
      <c r="S26" s="99">
        <v>35</v>
      </c>
      <c r="T26" s="99">
        <v>35</v>
      </c>
    </row>
    <row r="27" s="23" customFormat="1" ht="17.1" customHeight="1" spans="1:20">
      <c r="A27" s="98" t="s">
        <v>207</v>
      </c>
      <c r="B27" s="99">
        <v>0</v>
      </c>
      <c r="C27" s="99">
        <v>0</v>
      </c>
      <c r="D27" s="99">
        <v>0</v>
      </c>
      <c r="E27" s="99">
        <v>0</v>
      </c>
      <c r="F27" s="99">
        <v>0</v>
      </c>
      <c r="G27" s="99">
        <v>0</v>
      </c>
      <c r="H27" s="99">
        <v>0</v>
      </c>
      <c r="I27" s="99">
        <v>0</v>
      </c>
      <c r="J27" s="99">
        <v>0</v>
      </c>
      <c r="K27" s="99">
        <v>0</v>
      </c>
      <c r="L27" s="99">
        <v>0</v>
      </c>
      <c r="M27" s="99">
        <v>0</v>
      </c>
      <c r="N27" s="99">
        <v>0</v>
      </c>
      <c r="O27" s="99">
        <v>0</v>
      </c>
      <c r="P27" s="99">
        <v>0</v>
      </c>
      <c r="Q27" s="99">
        <v>0</v>
      </c>
      <c r="R27" s="99">
        <v>0</v>
      </c>
      <c r="S27" s="99">
        <v>0</v>
      </c>
      <c r="T27" s="99">
        <v>0</v>
      </c>
    </row>
    <row r="28" s="23" customFormat="1" ht="17.1" customHeight="1" spans="1:20">
      <c r="A28" s="98" t="s">
        <v>208</v>
      </c>
      <c r="B28" s="99">
        <v>717</v>
      </c>
      <c r="C28" s="99">
        <v>-125</v>
      </c>
      <c r="D28" s="99">
        <v>0</v>
      </c>
      <c r="E28" s="99">
        <v>0</v>
      </c>
      <c r="F28" s="99">
        <v>2</v>
      </c>
      <c r="G28" s="99">
        <v>0</v>
      </c>
      <c r="H28" s="99">
        <v>0</v>
      </c>
      <c r="I28" s="99">
        <v>0</v>
      </c>
      <c r="J28" s="99">
        <v>0</v>
      </c>
      <c r="K28" s="99">
        <v>-127</v>
      </c>
      <c r="L28" s="99">
        <v>0</v>
      </c>
      <c r="M28" s="99">
        <v>0</v>
      </c>
      <c r="N28" s="99">
        <v>0</v>
      </c>
      <c r="O28" s="99">
        <v>0</v>
      </c>
      <c r="P28" s="99">
        <v>0</v>
      </c>
      <c r="Q28" s="99">
        <v>592</v>
      </c>
      <c r="R28" s="99">
        <v>590</v>
      </c>
      <c r="S28" s="99">
        <v>2</v>
      </c>
      <c r="T28" s="99">
        <v>2</v>
      </c>
    </row>
    <row r="29" s="23" customFormat="1" ht="17.1" customHeight="1" spans="1:20">
      <c r="A29" s="98" t="s">
        <v>209</v>
      </c>
      <c r="B29" s="99">
        <v>248</v>
      </c>
      <c r="C29" s="99">
        <v>-3</v>
      </c>
      <c r="D29" s="99">
        <v>0</v>
      </c>
      <c r="E29" s="99">
        <v>0</v>
      </c>
      <c r="F29" s="99">
        <v>0</v>
      </c>
      <c r="G29" s="99">
        <v>0</v>
      </c>
      <c r="H29" s="99">
        <v>0</v>
      </c>
      <c r="I29" s="99">
        <v>0</v>
      </c>
      <c r="J29" s="99">
        <v>0</v>
      </c>
      <c r="K29" s="99">
        <v>-3</v>
      </c>
      <c r="L29" s="99">
        <v>0</v>
      </c>
      <c r="M29" s="99">
        <v>0</v>
      </c>
      <c r="N29" s="99">
        <v>0</v>
      </c>
      <c r="O29" s="99">
        <v>0</v>
      </c>
      <c r="P29" s="99">
        <v>0</v>
      </c>
      <c r="Q29" s="99">
        <v>245</v>
      </c>
      <c r="R29" s="99">
        <v>245</v>
      </c>
      <c r="S29" s="99">
        <v>0</v>
      </c>
      <c r="T29" s="99">
        <v>0</v>
      </c>
    </row>
    <row r="30" s="23" customFormat="1" ht="17.1" customHeight="1" spans="1:20">
      <c r="A30" s="98" t="s">
        <v>210</v>
      </c>
      <c r="B30" s="99">
        <v>2908</v>
      </c>
      <c r="C30" s="99">
        <v>-363</v>
      </c>
      <c r="D30" s="99">
        <v>0</v>
      </c>
      <c r="E30" s="99">
        <v>0</v>
      </c>
      <c r="F30" s="99">
        <v>0</v>
      </c>
      <c r="G30" s="99">
        <v>0</v>
      </c>
      <c r="H30" s="99">
        <v>0</v>
      </c>
      <c r="I30" s="99">
        <v>0</v>
      </c>
      <c r="J30" s="99">
        <v>0</v>
      </c>
      <c r="K30" s="99">
        <v>-363</v>
      </c>
      <c r="L30" s="99">
        <v>0</v>
      </c>
      <c r="M30" s="99">
        <v>0</v>
      </c>
      <c r="N30" s="99">
        <v>0</v>
      </c>
      <c r="O30" s="99">
        <v>0</v>
      </c>
      <c r="P30" s="99">
        <v>0</v>
      </c>
      <c r="Q30" s="99">
        <v>2545</v>
      </c>
      <c r="R30" s="99">
        <v>2538</v>
      </c>
      <c r="S30" s="99">
        <v>7</v>
      </c>
      <c r="T30" s="99">
        <v>7</v>
      </c>
    </row>
    <row r="31" s="23" customFormat="1" ht="17.1" customHeight="1" spans="1:20">
      <c r="A31" s="98" t="s">
        <v>211</v>
      </c>
      <c r="B31" s="99">
        <v>0</v>
      </c>
      <c r="C31" s="99">
        <v>0</v>
      </c>
      <c r="D31" s="99">
        <v>0</v>
      </c>
      <c r="E31" s="99">
        <v>0</v>
      </c>
      <c r="F31" s="99">
        <v>0</v>
      </c>
      <c r="G31" s="99">
        <v>0</v>
      </c>
      <c r="H31" s="99">
        <v>0</v>
      </c>
      <c r="I31" s="99">
        <v>0</v>
      </c>
      <c r="J31" s="99">
        <v>0</v>
      </c>
      <c r="K31" s="99">
        <v>0</v>
      </c>
      <c r="L31" s="99">
        <v>0</v>
      </c>
      <c r="M31" s="99">
        <v>0</v>
      </c>
      <c r="N31" s="99">
        <v>0</v>
      </c>
      <c r="O31" s="99">
        <v>0</v>
      </c>
      <c r="P31" s="99">
        <v>0</v>
      </c>
      <c r="Q31" s="99">
        <v>0</v>
      </c>
      <c r="R31" s="99">
        <v>0</v>
      </c>
      <c r="S31" s="99">
        <v>0</v>
      </c>
      <c r="T31" s="99">
        <v>0</v>
      </c>
    </row>
    <row r="32" s="23" customFormat="1" ht="17.1" customHeight="1" spans="1:20">
      <c r="A32" s="98" t="s">
        <v>212</v>
      </c>
      <c r="B32" s="99">
        <v>0</v>
      </c>
      <c r="C32" s="99">
        <v>0</v>
      </c>
      <c r="D32" s="99">
        <v>0</v>
      </c>
      <c r="E32" s="99">
        <v>0</v>
      </c>
      <c r="F32" s="99">
        <v>0</v>
      </c>
      <c r="G32" s="99">
        <v>0</v>
      </c>
      <c r="H32" s="99">
        <v>0</v>
      </c>
      <c r="I32" s="99">
        <v>0</v>
      </c>
      <c r="J32" s="99">
        <v>0</v>
      </c>
      <c r="K32" s="99">
        <v>0</v>
      </c>
      <c r="L32" s="99">
        <v>0</v>
      </c>
      <c r="M32" s="99">
        <v>0</v>
      </c>
      <c r="N32" s="99">
        <v>0</v>
      </c>
      <c r="O32" s="99">
        <v>0</v>
      </c>
      <c r="P32" s="99">
        <v>0</v>
      </c>
      <c r="Q32" s="99">
        <v>0</v>
      </c>
      <c r="R32" s="99">
        <v>0</v>
      </c>
      <c r="S32" s="99">
        <v>0</v>
      </c>
      <c r="T32" s="99">
        <v>0</v>
      </c>
    </row>
    <row r="33" s="23" customFormat="1" ht="17.1" customHeight="1" spans="1:20">
      <c r="A33" s="98" t="s">
        <v>213</v>
      </c>
      <c r="B33" s="99">
        <v>90</v>
      </c>
      <c r="C33" s="99">
        <v>-24</v>
      </c>
      <c r="D33" s="99">
        <v>0</v>
      </c>
      <c r="E33" s="99">
        <v>0</v>
      </c>
      <c r="F33" s="99">
        <v>0</v>
      </c>
      <c r="G33" s="99">
        <v>0</v>
      </c>
      <c r="H33" s="99">
        <v>0</v>
      </c>
      <c r="I33" s="99">
        <v>0</v>
      </c>
      <c r="J33" s="99">
        <v>0</v>
      </c>
      <c r="K33" s="99">
        <v>-24</v>
      </c>
      <c r="L33" s="99">
        <v>0</v>
      </c>
      <c r="M33" s="99">
        <v>0</v>
      </c>
      <c r="N33" s="99">
        <v>0</v>
      </c>
      <c r="O33" s="99">
        <v>0</v>
      </c>
      <c r="P33" s="99">
        <v>0</v>
      </c>
      <c r="Q33" s="99">
        <v>66</v>
      </c>
      <c r="R33" s="99">
        <v>66</v>
      </c>
      <c r="S33" s="99">
        <v>0</v>
      </c>
      <c r="T33" s="99">
        <v>0</v>
      </c>
    </row>
    <row r="34" s="23" customFormat="1" ht="17.1" customHeight="1" spans="1:20">
      <c r="A34" s="98" t="s">
        <v>214</v>
      </c>
      <c r="B34" s="99">
        <v>32690</v>
      </c>
      <c r="C34" s="99">
        <v>-12597</v>
      </c>
      <c r="D34" s="99">
        <v>0</v>
      </c>
      <c r="E34" s="99">
        <v>0</v>
      </c>
      <c r="F34" s="99">
        <v>0</v>
      </c>
      <c r="G34" s="99">
        <v>0</v>
      </c>
      <c r="H34" s="99">
        <v>0</v>
      </c>
      <c r="I34" s="99">
        <v>0</v>
      </c>
      <c r="J34" s="99">
        <v>0</v>
      </c>
      <c r="K34" s="99">
        <v>-10805</v>
      </c>
      <c r="L34" s="99">
        <v>-1792</v>
      </c>
      <c r="M34" s="99">
        <v>0</v>
      </c>
      <c r="N34" s="99">
        <v>0</v>
      </c>
      <c r="O34" s="99">
        <v>0</v>
      </c>
      <c r="P34" s="99">
        <v>0</v>
      </c>
      <c r="Q34" s="99">
        <v>20093</v>
      </c>
      <c r="R34" s="99">
        <v>17736</v>
      </c>
      <c r="S34" s="99">
        <v>2357</v>
      </c>
      <c r="T34" s="99">
        <v>2357</v>
      </c>
    </row>
    <row r="35" s="23" customFormat="1" ht="17.1" customHeight="1" spans="1:20">
      <c r="A35" s="98" t="s">
        <v>215</v>
      </c>
      <c r="B35" s="99">
        <v>0</v>
      </c>
      <c r="C35" s="99">
        <v>0</v>
      </c>
      <c r="D35" s="99">
        <v>0</v>
      </c>
      <c r="E35" s="99">
        <v>0</v>
      </c>
      <c r="F35" s="99">
        <v>0</v>
      </c>
      <c r="G35" s="99">
        <v>0</v>
      </c>
      <c r="H35" s="99">
        <v>0</v>
      </c>
      <c r="I35" s="99">
        <v>0</v>
      </c>
      <c r="J35" s="99">
        <v>0</v>
      </c>
      <c r="K35" s="99">
        <v>0</v>
      </c>
      <c r="L35" s="99">
        <v>0</v>
      </c>
      <c r="M35" s="99">
        <v>0</v>
      </c>
      <c r="N35" s="99">
        <v>0</v>
      </c>
      <c r="O35" s="99">
        <v>0</v>
      </c>
      <c r="P35" s="99">
        <v>0</v>
      </c>
      <c r="Q35" s="99">
        <v>0</v>
      </c>
      <c r="R35" s="99">
        <v>0</v>
      </c>
      <c r="S35" s="99">
        <v>0</v>
      </c>
      <c r="T35" s="99">
        <v>0</v>
      </c>
    </row>
    <row r="36" s="23" customFormat="1" ht="17.1" customHeight="1" spans="1:20">
      <c r="A36" s="98" t="s">
        <v>216</v>
      </c>
      <c r="B36" s="99">
        <v>18809</v>
      </c>
      <c r="C36" s="99">
        <v>-10235</v>
      </c>
      <c r="D36" s="99">
        <v>0</v>
      </c>
      <c r="E36" s="99">
        <v>0</v>
      </c>
      <c r="F36" s="99">
        <v>0</v>
      </c>
      <c r="G36" s="99">
        <v>0</v>
      </c>
      <c r="H36" s="99">
        <v>0</v>
      </c>
      <c r="I36" s="99">
        <v>0</v>
      </c>
      <c r="J36" s="99">
        <v>0</v>
      </c>
      <c r="K36" s="99">
        <v>-10235</v>
      </c>
      <c r="L36" s="99">
        <v>0</v>
      </c>
      <c r="M36" s="99">
        <v>0</v>
      </c>
      <c r="N36" s="99">
        <v>0</v>
      </c>
      <c r="O36" s="99">
        <v>0</v>
      </c>
      <c r="P36" s="99">
        <v>0</v>
      </c>
      <c r="Q36" s="99">
        <v>8574</v>
      </c>
      <c r="R36" s="99">
        <v>7468</v>
      </c>
      <c r="S36" s="99">
        <v>1106</v>
      </c>
      <c r="T36" s="99">
        <v>1106</v>
      </c>
    </row>
    <row r="37" s="23" customFormat="1" ht="17.1" customHeight="1" spans="1:20">
      <c r="A37" s="98" t="s">
        <v>217</v>
      </c>
      <c r="B37" s="99">
        <v>67</v>
      </c>
      <c r="C37" s="99">
        <v>-51</v>
      </c>
      <c r="D37" s="99">
        <v>0</v>
      </c>
      <c r="E37" s="99">
        <v>0</v>
      </c>
      <c r="F37" s="99">
        <v>0</v>
      </c>
      <c r="G37" s="99">
        <v>0</v>
      </c>
      <c r="H37" s="99">
        <v>0</v>
      </c>
      <c r="I37" s="99">
        <v>0</v>
      </c>
      <c r="J37" s="99">
        <v>0</v>
      </c>
      <c r="K37" s="99">
        <v>-51</v>
      </c>
      <c r="L37" s="99">
        <v>0</v>
      </c>
      <c r="M37" s="99">
        <v>0</v>
      </c>
      <c r="N37" s="99">
        <v>0</v>
      </c>
      <c r="O37" s="99">
        <v>0</v>
      </c>
      <c r="P37" s="99">
        <v>0</v>
      </c>
      <c r="Q37" s="99">
        <v>16</v>
      </c>
      <c r="R37" s="99">
        <v>16</v>
      </c>
      <c r="S37" s="99">
        <v>0</v>
      </c>
      <c r="T37" s="99">
        <v>0</v>
      </c>
    </row>
    <row r="38" s="23" customFormat="1" ht="17.1" customHeight="1" spans="1:20">
      <c r="A38" s="98" t="s">
        <v>218</v>
      </c>
      <c r="B38" s="99">
        <v>1682</v>
      </c>
      <c r="C38" s="99">
        <v>-131</v>
      </c>
      <c r="D38" s="99">
        <v>0</v>
      </c>
      <c r="E38" s="99">
        <v>0</v>
      </c>
      <c r="F38" s="99">
        <v>0</v>
      </c>
      <c r="G38" s="99">
        <v>0</v>
      </c>
      <c r="H38" s="99">
        <v>0</v>
      </c>
      <c r="I38" s="99">
        <v>0</v>
      </c>
      <c r="J38" s="99">
        <v>0</v>
      </c>
      <c r="K38" s="99">
        <v>-131</v>
      </c>
      <c r="L38" s="99">
        <v>0</v>
      </c>
      <c r="M38" s="99">
        <v>0</v>
      </c>
      <c r="N38" s="99">
        <v>0</v>
      </c>
      <c r="O38" s="99">
        <v>0</v>
      </c>
      <c r="P38" s="99">
        <v>0</v>
      </c>
      <c r="Q38" s="99">
        <v>1551</v>
      </c>
      <c r="R38" s="99">
        <v>1306</v>
      </c>
      <c r="S38" s="99">
        <v>245</v>
      </c>
      <c r="T38" s="99">
        <v>245</v>
      </c>
    </row>
    <row r="39" s="23" customFormat="1" ht="17.1" customHeight="1" spans="1:20">
      <c r="A39" s="98" t="s">
        <v>219</v>
      </c>
      <c r="B39" s="99">
        <v>3111</v>
      </c>
      <c r="C39" s="99">
        <v>-289</v>
      </c>
      <c r="D39" s="99">
        <v>0</v>
      </c>
      <c r="E39" s="99">
        <v>0</v>
      </c>
      <c r="F39" s="99">
        <v>0</v>
      </c>
      <c r="G39" s="99">
        <v>0</v>
      </c>
      <c r="H39" s="99">
        <v>0</v>
      </c>
      <c r="I39" s="99">
        <v>0</v>
      </c>
      <c r="J39" s="99">
        <v>0</v>
      </c>
      <c r="K39" s="99">
        <v>-289</v>
      </c>
      <c r="L39" s="99">
        <v>0</v>
      </c>
      <c r="M39" s="99">
        <v>0</v>
      </c>
      <c r="N39" s="99">
        <v>0</v>
      </c>
      <c r="O39" s="99">
        <v>0</v>
      </c>
      <c r="P39" s="99">
        <v>0</v>
      </c>
      <c r="Q39" s="99">
        <v>2822</v>
      </c>
      <c r="R39" s="99">
        <v>2342</v>
      </c>
      <c r="S39" s="99">
        <v>480</v>
      </c>
      <c r="T39" s="99">
        <v>480</v>
      </c>
    </row>
    <row r="40" s="23" customFormat="1" ht="17.1" customHeight="1" spans="1:20">
      <c r="A40" s="98" t="s">
        <v>220</v>
      </c>
      <c r="B40" s="99">
        <v>681</v>
      </c>
      <c r="C40" s="99">
        <v>-48</v>
      </c>
      <c r="D40" s="99">
        <v>0</v>
      </c>
      <c r="E40" s="99">
        <v>0</v>
      </c>
      <c r="F40" s="99">
        <v>0</v>
      </c>
      <c r="G40" s="99">
        <v>0</v>
      </c>
      <c r="H40" s="99">
        <v>0</v>
      </c>
      <c r="I40" s="99">
        <v>0</v>
      </c>
      <c r="J40" s="99">
        <v>0</v>
      </c>
      <c r="K40" s="99">
        <v>-48</v>
      </c>
      <c r="L40" s="99">
        <v>0</v>
      </c>
      <c r="M40" s="99">
        <v>0</v>
      </c>
      <c r="N40" s="99">
        <v>0</v>
      </c>
      <c r="O40" s="99">
        <v>0</v>
      </c>
      <c r="P40" s="99">
        <v>0</v>
      </c>
      <c r="Q40" s="99">
        <v>633</v>
      </c>
      <c r="R40" s="99">
        <v>501</v>
      </c>
      <c r="S40" s="99">
        <v>132</v>
      </c>
      <c r="T40" s="99">
        <v>132</v>
      </c>
    </row>
    <row r="41" s="23" customFormat="1" ht="17.1" customHeight="1" spans="1:20">
      <c r="A41" s="98" t="s">
        <v>221</v>
      </c>
      <c r="B41" s="99">
        <v>0</v>
      </c>
      <c r="C41" s="99">
        <v>0</v>
      </c>
      <c r="D41" s="99">
        <v>0</v>
      </c>
      <c r="E41" s="99">
        <v>0</v>
      </c>
      <c r="F41" s="99">
        <v>0</v>
      </c>
      <c r="G41" s="99">
        <v>0</v>
      </c>
      <c r="H41" s="99">
        <v>0</v>
      </c>
      <c r="I41" s="99">
        <v>0</v>
      </c>
      <c r="J41" s="99">
        <v>0</v>
      </c>
      <c r="K41" s="99">
        <v>0</v>
      </c>
      <c r="L41" s="99">
        <v>0</v>
      </c>
      <c r="M41" s="99">
        <v>0</v>
      </c>
      <c r="N41" s="99">
        <v>0</v>
      </c>
      <c r="O41" s="99">
        <v>0</v>
      </c>
      <c r="P41" s="99">
        <v>0</v>
      </c>
      <c r="Q41" s="99">
        <v>0</v>
      </c>
      <c r="R41" s="99">
        <v>0</v>
      </c>
      <c r="S41" s="99">
        <v>0</v>
      </c>
      <c r="T41" s="99">
        <v>0</v>
      </c>
    </row>
    <row r="42" s="23" customFormat="1" ht="17.1" customHeight="1" spans="1:20">
      <c r="A42" s="98" t="s">
        <v>222</v>
      </c>
      <c r="B42" s="99">
        <v>0</v>
      </c>
      <c r="C42" s="99">
        <v>0</v>
      </c>
      <c r="D42" s="99">
        <v>0</v>
      </c>
      <c r="E42" s="99">
        <v>0</v>
      </c>
      <c r="F42" s="99">
        <v>0</v>
      </c>
      <c r="G42" s="99">
        <v>0</v>
      </c>
      <c r="H42" s="99">
        <v>0</v>
      </c>
      <c r="I42" s="99">
        <v>0</v>
      </c>
      <c r="J42" s="99">
        <v>0</v>
      </c>
      <c r="K42" s="99">
        <v>0</v>
      </c>
      <c r="L42" s="99">
        <v>0</v>
      </c>
      <c r="M42" s="99">
        <v>0</v>
      </c>
      <c r="N42" s="99">
        <v>0</v>
      </c>
      <c r="O42" s="99">
        <v>0</v>
      </c>
      <c r="P42" s="99">
        <v>0</v>
      </c>
      <c r="Q42" s="99">
        <v>0</v>
      </c>
      <c r="R42" s="99">
        <v>0</v>
      </c>
      <c r="S42" s="99">
        <v>0</v>
      </c>
      <c r="T42" s="99">
        <v>0</v>
      </c>
    </row>
    <row r="43" s="23" customFormat="1" ht="17.1" customHeight="1" spans="1:20">
      <c r="A43" s="98" t="s">
        <v>223</v>
      </c>
      <c r="B43" s="99">
        <v>150</v>
      </c>
      <c r="C43" s="99">
        <v>8</v>
      </c>
      <c r="D43" s="99">
        <v>0</v>
      </c>
      <c r="E43" s="99">
        <v>0</v>
      </c>
      <c r="F43" s="99">
        <v>0</v>
      </c>
      <c r="G43" s="99">
        <v>0</v>
      </c>
      <c r="H43" s="99">
        <v>0</v>
      </c>
      <c r="I43" s="99">
        <v>0</v>
      </c>
      <c r="J43" s="99">
        <v>0</v>
      </c>
      <c r="K43" s="99">
        <v>8</v>
      </c>
      <c r="L43" s="99">
        <v>0</v>
      </c>
      <c r="M43" s="99">
        <v>0</v>
      </c>
      <c r="N43" s="99">
        <v>0</v>
      </c>
      <c r="O43" s="99">
        <v>0</v>
      </c>
      <c r="P43" s="99">
        <v>0</v>
      </c>
      <c r="Q43" s="99">
        <v>158</v>
      </c>
      <c r="R43" s="99">
        <v>158</v>
      </c>
      <c r="S43" s="99">
        <v>0</v>
      </c>
      <c r="T43" s="99">
        <v>0</v>
      </c>
    </row>
    <row r="44" s="23" customFormat="1" ht="17.1" customHeight="1" spans="1:20">
      <c r="A44" s="98" t="s">
        <v>224</v>
      </c>
      <c r="B44" s="99">
        <v>0</v>
      </c>
      <c r="C44" s="99">
        <v>0</v>
      </c>
      <c r="D44" s="99">
        <v>0</v>
      </c>
      <c r="E44" s="99">
        <v>0</v>
      </c>
      <c r="F44" s="99">
        <v>0</v>
      </c>
      <c r="G44" s="99">
        <v>0</v>
      </c>
      <c r="H44" s="99">
        <v>0</v>
      </c>
      <c r="I44" s="99">
        <v>0</v>
      </c>
      <c r="J44" s="99">
        <v>0</v>
      </c>
      <c r="K44" s="99">
        <v>0</v>
      </c>
      <c r="L44" s="99">
        <v>0</v>
      </c>
      <c r="M44" s="99">
        <v>0</v>
      </c>
      <c r="N44" s="99">
        <v>0</v>
      </c>
      <c r="O44" s="99">
        <v>0</v>
      </c>
      <c r="P44" s="99">
        <v>0</v>
      </c>
      <c r="Q44" s="99">
        <v>0</v>
      </c>
      <c r="R44" s="99">
        <v>0</v>
      </c>
      <c r="S44" s="99">
        <v>0</v>
      </c>
      <c r="T44" s="99">
        <v>0</v>
      </c>
    </row>
    <row r="45" s="23" customFormat="1" ht="17.1" customHeight="1" spans="1:20">
      <c r="A45" s="98" t="s">
        <v>225</v>
      </c>
      <c r="B45" s="99">
        <v>8190</v>
      </c>
      <c r="C45" s="99">
        <v>-1851</v>
      </c>
      <c r="D45" s="99">
        <v>0</v>
      </c>
      <c r="E45" s="99">
        <v>0</v>
      </c>
      <c r="F45" s="99">
        <v>0</v>
      </c>
      <c r="G45" s="99">
        <v>0</v>
      </c>
      <c r="H45" s="99">
        <v>0</v>
      </c>
      <c r="I45" s="99">
        <v>0</v>
      </c>
      <c r="J45" s="99">
        <v>0</v>
      </c>
      <c r="K45" s="99">
        <v>-59</v>
      </c>
      <c r="L45" s="99">
        <v>-1792</v>
      </c>
      <c r="M45" s="99">
        <v>0</v>
      </c>
      <c r="N45" s="99">
        <v>0</v>
      </c>
      <c r="O45" s="99">
        <v>0</v>
      </c>
      <c r="P45" s="99">
        <v>0</v>
      </c>
      <c r="Q45" s="99">
        <v>6339</v>
      </c>
      <c r="R45" s="99">
        <v>5945</v>
      </c>
      <c r="S45" s="99">
        <v>394</v>
      </c>
      <c r="T45" s="99">
        <v>394</v>
      </c>
    </row>
    <row r="46" s="23" customFormat="1" ht="17.1" customHeight="1" spans="1:20">
      <c r="A46" s="98" t="s">
        <v>226</v>
      </c>
      <c r="B46" s="99">
        <v>50200</v>
      </c>
      <c r="C46" s="99">
        <v>2794</v>
      </c>
      <c r="D46" s="99">
        <v>0</v>
      </c>
      <c r="E46" s="99">
        <v>0</v>
      </c>
      <c r="F46" s="99">
        <v>163</v>
      </c>
      <c r="G46" s="99">
        <v>0</v>
      </c>
      <c r="H46" s="99">
        <v>0</v>
      </c>
      <c r="I46" s="99">
        <v>1000</v>
      </c>
      <c r="J46" s="99">
        <v>2150</v>
      </c>
      <c r="K46" s="99">
        <v>2659</v>
      </c>
      <c r="L46" s="99">
        <v>-3178</v>
      </c>
      <c r="M46" s="99">
        <v>0</v>
      </c>
      <c r="N46" s="99">
        <v>0</v>
      </c>
      <c r="O46" s="99">
        <v>0</v>
      </c>
      <c r="P46" s="99">
        <v>0</v>
      </c>
      <c r="Q46" s="99">
        <v>52994</v>
      </c>
      <c r="R46" s="99">
        <v>51337</v>
      </c>
      <c r="S46" s="99">
        <v>1657</v>
      </c>
      <c r="T46" s="99">
        <v>1657</v>
      </c>
    </row>
    <row r="47" s="23" customFormat="1" ht="17.1" customHeight="1" spans="1:20">
      <c r="A47" s="98" t="s">
        <v>227</v>
      </c>
      <c r="B47" s="99">
        <v>2277</v>
      </c>
      <c r="C47" s="99">
        <v>-560</v>
      </c>
      <c r="D47" s="99">
        <v>0</v>
      </c>
      <c r="E47" s="99">
        <v>0</v>
      </c>
      <c r="F47" s="99">
        <v>0</v>
      </c>
      <c r="G47" s="99">
        <v>0</v>
      </c>
      <c r="H47" s="99">
        <v>0</v>
      </c>
      <c r="I47" s="99">
        <v>0</v>
      </c>
      <c r="J47" s="99">
        <v>0</v>
      </c>
      <c r="K47" s="99">
        <v>-560</v>
      </c>
      <c r="L47" s="99">
        <v>0</v>
      </c>
      <c r="M47" s="99">
        <v>0</v>
      </c>
      <c r="N47" s="99">
        <v>0</v>
      </c>
      <c r="O47" s="99">
        <v>0</v>
      </c>
      <c r="P47" s="99">
        <v>0</v>
      </c>
      <c r="Q47" s="99">
        <v>1717</v>
      </c>
      <c r="R47" s="99">
        <v>1717</v>
      </c>
      <c r="S47" s="99">
        <v>0</v>
      </c>
      <c r="T47" s="99">
        <v>0</v>
      </c>
    </row>
    <row r="48" s="23" customFormat="1" ht="17.1" customHeight="1" spans="1:20">
      <c r="A48" s="98" t="s">
        <v>228</v>
      </c>
      <c r="B48" s="99">
        <v>46227</v>
      </c>
      <c r="C48" s="99">
        <v>-578</v>
      </c>
      <c r="D48" s="99">
        <v>0</v>
      </c>
      <c r="E48" s="99">
        <v>0</v>
      </c>
      <c r="F48" s="99">
        <v>0</v>
      </c>
      <c r="G48" s="99">
        <v>0</v>
      </c>
      <c r="H48" s="99">
        <v>0</v>
      </c>
      <c r="I48" s="99">
        <v>1000</v>
      </c>
      <c r="J48" s="99">
        <v>1600</v>
      </c>
      <c r="K48" s="99">
        <v>0</v>
      </c>
      <c r="L48" s="99">
        <v>-3178</v>
      </c>
      <c r="M48" s="99">
        <v>0</v>
      </c>
      <c r="N48" s="99">
        <v>0</v>
      </c>
      <c r="O48" s="99">
        <v>0</v>
      </c>
      <c r="P48" s="99">
        <v>0</v>
      </c>
      <c r="Q48" s="99">
        <v>45649</v>
      </c>
      <c r="R48" s="99">
        <v>44099</v>
      </c>
      <c r="S48" s="99">
        <v>1550</v>
      </c>
      <c r="T48" s="99">
        <v>1550</v>
      </c>
    </row>
    <row r="49" s="23" customFormat="1" ht="17.1" customHeight="1" spans="1:20">
      <c r="A49" s="98" t="s">
        <v>229</v>
      </c>
      <c r="B49" s="99">
        <v>0</v>
      </c>
      <c r="C49" s="99">
        <v>0</v>
      </c>
      <c r="D49" s="99">
        <v>0</v>
      </c>
      <c r="E49" s="99">
        <v>0</v>
      </c>
      <c r="F49" s="99">
        <v>0</v>
      </c>
      <c r="G49" s="99">
        <v>0</v>
      </c>
      <c r="H49" s="99">
        <v>0</v>
      </c>
      <c r="I49" s="99">
        <v>0</v>
      </c>
      <c r="J49" s="99">
        <v>0</v>
      </c>
      <c r="K49" s="99">
        <v>0</v>
      </c>
      <c r="L49" s="99">
        <v>0</v>
      </c>
      <c r="M49" s="99">
        <v>0</v>
      </c>
      <c r="N49" s="99">
        <v>0</v>
      </c>
      <c r="O49" s="99">
        <v>0</v>
      </c>
      <c r="P49" s="99">
        <v>0</v>
      </c>
      <c r="Q49" s="99">
        <v>0</v>
      </c>
      <c r="R49" s="99">
        <v>0</v>
      </c>
      <c r="S49" s="99">
        <v>0</v>
      </c>
      <c r="T49" s="99">
        <v>0</v>
      </c>
    </row>
    <row r="50" s="23" customFormat="1" ht="17.1" customHeight="1" spans="1:20">
      <c r="A50" s="98" t="s">
        <v>230</v>
      </c>
      <c r="B50" s="99">
        <v>0</v>
      </c>
      <c r="C50" s="99">
        <v>0</v>
      </c>
      <c r="D50" s="99">
        <v>0</v>
      </c>
      <c r="E50" s="99">
        <v>0</v>
      </c>
      <c r="F50" s="99">
        <v>0</v>
      </c>
      <c r="G50" s="99">
        <v>0</v>
      </c>
      <c r="H50" s="99">
        <v>0</v>
      </c>
      <c r="I50" s="99">
        <v>0</v>
      </c>
      <c r="J50" s="99">
        <v>0</v>
      </c>
      <c r="K50" s="99">
        <v>0</v>
      </c>
      <c r="L50" s="99">
        <v>0</v>
      </c>
      <c r="M50" s="99">
        <v>0</v>
      </c>
      <c r="N50" s="99">
        <v>0</v>
      </c>
      <c r="O50" s="99">
        <v>0</v>
      </c>
      <c r="P50" s="99">
        <v>0</v>
      </c>
      <c r="Q50" s="99">
        <v>0</v>
      </c>
      <c r="R50" s="99">
        <v>0</v>
      </c>
      <c r="S50" s="99">
        <v>0</v>
      </c>
      <c r="T50" s="99">
        <v>0</v>
      </c>
    </row>
    <row r="51" s="23" customFormat="1" ht="17.1" customHeight="1" spans="1:20">
      <c r="A51" s="98" t="s">
        <v>231</v>
      </c>
      <c r="B51" s="99">
        <v>0</v>
      </c>
      <c r="C51" s="99">
        <v>0</v>
      </c>
      <c r="D51" s="99">
        <v>0</v>
      </c>
      <c r="E51" s="99">
        <v>0</v>
      </c>
      <c r="F51" s="99">
        <v>0</v>
      </c>
      <c r="G51" s="99">
        <v>0</v>
      </c>
      <c r="H51" s="99">
        <v>0</v>
      </c>
      <c r="I51" s="99">
        <v>0</v>
      </c>
      <c r="J51" s="99">
        <v>0</v>
      </c>
      <c r="K51" s="99">
        <v>0</v>
      </c>
      <c r="L51" s="99">
        <v>0</v>
      </c>
      <c r="M51" s="99">
        <v>0</v>
      </c>
      <c r="N51" s="99">
        <v>0</v>
      </c>
      <c r="O51" s="99">
        <v>0</v>
      </c>
      <c r="P51" s="99">
        <v>0</v>
      </c>
      <c r="Q51" s="99">
        <v>0</v>
      </c>
      <c r="R51" s="99">
        <v>0</v>
      </c>
      <c r="S51" s="99">
        <v>0</v>
      </c>
      <c r="T51" s="99">
        <v>0</v>
      </c>
    </row>
    <row r="52" s="23" customFormat="1" ht="17.1" customHeight="1" spans="1:20">
      <c r="A52" s="98" t="s">
        <v>232</v>
      </c>
      <c r="B52" s="99">
        <v>0</v>
      </c>
      <c r="C52" s="99">
        <v>0</v>
      </c>
      <c r="D52" s="99">
        <v>0</v>
      </c>
      <c r="E52" s="99">
        <v>0</v>
      </c>
      <c r="F52" s="99">
        <v>0</v>
      </c>
      <c r="G52" s="99">
        <v>0</v>
      </c>
      <c r="H52" s="99">
        <v>0</v>
      </c>
      <c r="I52" s="99">
        <v>0</v>
      </c>
      <c r="J52" s="99">
        <v>0</v>
      </c>
      <c r="K52" s="99">
        <v>0</v>
      </c>
      <c r="L52" s="99">
        <v>0</v>
      </c>
      <c r="M52" s="99">
        <v>0</v>
      </c>
      <c r="N52" s="99">
        <v>0</v>
      </c>
      <c r="O52" s="99">
        <v>0</v>
      </c>
      <c r="P52" s="99">
        <v>0</v>
      </c>
      <c r="Q52" s="99">
        <v>0</v>
      </c>
      <c r="R52" s="99">
        <v>0</v>
      </c>
      <c r="S52" s="99">
        <v>0</v>
      </c>
      <c r="T52" s="99">
        <v>0</v>
      </c>
    </row>
    <row r="53" s="23" customFormat="1" ht="17.1" customHeight="1" spans="1:20">
      <c r="A53" s="98" t="s">
        <v>233</v>
      </c>
      <c r="B53" s="99">
        <v>30</v>
      </c>
      <c r="C53" s="99">
        <v>0</v>
      </c>
      <c r="D53" s="99">
        <v>0</v>
      </c>
      <c r="E53" s="99">
        <v>0</v>
      </c>
      <c r="F53" s="99">
        <v>0</v>
      </c>
      <c r="G53" s="99">
        <v>0</v>
      </c>
      <c r="H53" s="99">
        <v>0</v>
      </c>
      <c r="I53" s="99">
        <v>0</v>
      </c>
      <c r="J53" s="99">
        <v>0</v>
      </c>
      <c r="K53" s="99">
        <v>0</v>
      </c>
      <c r="L53" s="99">
        <v>0</v>
      </c>
      <c r="M53" s="99">
        <v>0</v>
      </c>
      <c r="N53" s="99">
        <v>0</v>
      </c>
      <c r="O53" s="99">
        <v>0</v>
      </c>
      <c r="P53" s="99">
        <v>0</v>
      </c>
      <c r="Q53" s="99">
        <v>30</v>
      </c>
      <c r="R53" s="99">
        <v>30</v>
      </c>
      <c r="S53" s="99">
        <v>0</v>
      </c>
      <c r="T53" s="99">
        <v>0</v>
      </c>
    </row>
    <row r="54" s="23" customFormat="1" ht="17.1" customHeight="1" spans="1:20">
      <c r="A54" s="98" t="s">
        <v>234</v>
      </c>
      <c r="B54" s="99">
        <v>696</v>
      </c>
      <c r="C54" s="99">
        <v>-128</v>
      </c>
      <c r="D54" s="99">
        <v>0</v>
      </c>
      <c r="E54" s="99">
        <v>0</v>
      </c>
      <c r="F54" s="99">
        <v>0</v>
      </c>
      <c r="G54" s="99">
        <v>0</v>
      </c>
      <c r="H54" s="99">
        <v>0</v>
      </c>
      <c r="I54" s="99">
        <v>0</v>
      </c>
      <c r="J54" s="99">
        <v>0</v>
      </c>
      <c r="K54" s="99">
        <v>-128</v>
      </c>
      <c r="L54" s="99">
        <v>0</v>
      </c>
      <c r="M54" s="99">
        <v>0</v>
      </c>
      <c r="N54" s="99">
        <v>0</v>
      </c>
      <c r="O54" s="99">
        <v>0</v>
      </c>
      <c r="P54" s="99">
        <v>0</v>
      </c>
      <c r="Q54" s="99">
        <v>568</v>
      </c>
      <c r="R54" s="99">
        <v>568</v>
      </c>
      <c r="S54" s="99">
        <v>0</v>
      </c>
      <c r="T54" s="99">
        <v>0</v>
      </c>
    </row>
    <row r="55" s="23" customFormat="1" ht="17.1" customHeight="1" spans="1:20">
      <c r="A55" s="98" t="s">
        <v>235</v>
      </c>
      <c r="B55" s="99">
        <v>0</v>
      </c>
      <c r="C55" s="99">
        <v>163</v>
      </c>
      <c r="D55" s="99">
        <v>0</v>
      </c>
      <c r="E55" s="99">
        <v>0</v>
      </c>
      <c r="F55" s="99">
        <v>163</v>
      </c>
      <c r="G55" s="99">
        <v>0</v>
      </c>
      <c r="H55" s="99">
        <v>0</v>
      </c>
      <c r="I55" s="99">
        <v>0</v>
      </c>
      <c r="J55" s="99">
        <v>0</v>
      </c>
      <c r="K55" s="99">
        <v>0</v>
      </c>
      <c r="L55" s="99">
        <v>0</v>
      </c>
      <c r="M55" s="99">
        <v>0</v>
      </c>
      <c r="N55" s="99">
        <v>0</v>
      </c>
      <c r="O55" s="99">
        <v>0</v>
      </c>
      <c r="P55" s="99">
        <v>0</v>
      </c>
      <c r="Q55" s="99">
        <v>163</v>
      </c>
      <c r="R55" s="99">
        <v>56</v>
      </c>
      <c r="S55" s="99">
        <v>107</v>
      </c>
      <c r="T55" s="99">
        <v>107</v>
      </c>
    </row>
    <row r="56" s="23" customFormat="1" ht="17.1" customHeight="1" spans="1:20">
      <c r="A56" s="98" t="s">
        <v>236</v>
      </c>
      <c r="B56" s="99">
        <v>970</v>
      </c>
      <c r="C56" s="99">
        <v>3897</v>
      </c>
      <c r="D56" s="99">
        <v>0</v>
      </c>
      <c r="E56" s="99">
        <v>0</v>
      </c>
      <c r="F56" s="99">
        <v>0</v>
      </c>
      <c r="G56" s="99">
        <v>0</v>
      </c>
      <c r="H56" s="99">
        <v>0</v>
      </c>
      <c r="I56" s="99">
        <v>0</v>
      </c>
      <c r="J56" s="99">
        <v>550</v>
      </c>
      <c r="K56" s="99">
        <v>3347</v>
      </c>
      <c r="L56" s="99">
        <v>0</v>
      </c>
      <c r="M56" s="99">
        <v>0</v>
      </c>
      <c r="N56" s="99">
        <v>0</v>
      </c>
      <c r="O56" s="99">
        <v>0</v>
      </c>
      <c r="P56" s="99">
        <v>0</v>
      </c>
      <c r="Q56" s="99">
        <v>4867</v>
      </c>
      <c r="R56" s="99">
        <v>4867</v>
      </c>
      <c r="S56" s="99">
        <v>0</v>
      </c>
      <c r="T56" s="99">
        <v>0</v>
      </c>
    </row>
    <row r="57" s="23" customFormat="1" ht="17.1" customHeight="1" spans="1:20">
      <c r="A57" s="98" t="s">
        <v>237</v>
      </c>
      <c r="B57" s="99">
        <v>4620</v>
      </c>
      <c r="C57" s="99">
        <v>-2663</v>
      </c>
      <c r="D57" s="99">
        <v>0</v>
      </c>
      <c r="E57" s="99">
        <v>0</v>
      </c>
      <c r="F57" s="99">
        <v>0</v>
      </c>
      <c r="G57" s="99">
        <v>0</v>
      </c>
      <c r="H57" s="99">
        <v>0</v>
      </c>
      <c r="I57" s="99">
        <v>0</v>
      </c>
      <c r="J57" s="99">
        <v>0</v>
      </c>
      <c r="K57" s="99">
        <v>74</v>
      </c>
      <c r="L57" s="99">
        <v>-2737</v>
      </c>
      <c r="M57" s="99">
        <v>0</v>
      </c>
      <c r="N57" s="99">
        <v>0</v>
      </c>
      <c r="O57" s="99">
        <v>0</v>
      </c>
      <c r="P57" s="99">
        <v>0</v>
      </c>
      <c r="Q57" s="99">
        <v>1957</v>
      </c>
      <c r="R57" s="99">
        <v>1953</v>
      </c>
      <c r="S57" s="99">
        <v>4</v>
      </c>
      <c r="T57" s="99">
        <v>4</v>
      </c>
    </row>
    <row r="58" s="23" customFormat="1" ht="17.1" customHeight="1" spans="1:20">
      <c r="A58" s="98" t="s">
        <v>238</v>
      </c>
      <c r="B58" s="99">
        <v>95</v>
      </c>
      <c r="C58" s="99">
        <v>33</v>
      </c>
      <c r="D58" s="99">
        <v>0</v>
      </c>
      <c r="E58" s="99">
        <v>0</v>
      </c>
      <c r="F58" s="99">
        <v>0</v>
      </c>
      <c r="G58" s="99">
        <v>0</v>
      </c>
      <c r="H58" s="99">
        <v>0</v>
      </c>
      <c r="I58" s="99">
        <v>0</v>
      </c>
      <c r="J58" s="99">
        <v>0</v>
      </c>
      <c r="K58" s="99">
        <v>33</v>
      </c>
      <c r="L58" s="99">
        <v>0</v>
      </c>
      <c r="M58" s="99">
        <v>0</v>
      </c>
      <c r="N58" s="99">
        <v>0</v>
      </c>
      <c r="O58" s="99">
        <v>0</v>
      </c>
      <c r="P58" s="99">
        <v>0</v>
      </c>
      <c r="Q58" s="99">
        <v>128</v>
      </c>
      <c r="R58" s="99">
        <v>128</v>
      </c>
      <c r="S58" s="99">
        <v>0</v>
      </c>
      <c r="T58" s="99">
        <v>0</v>
      </c>
    </row>
    <row r="59" s="23" customFormat="1" ht="17.1" customHeight="1" spans="1:20">
      <c r="A59" s="98" t="s">
        <v>239</v>
      </c>
      <c r="B59" s="99">
        <v>0</v>
      </c>
      <c r="C59" s="99">
        <v>0</v>
      </c>
      <c r="D59" s="99">
        <v>0</v>
      </c>
      <c r="E59" s="99">
        <v>0</v>
      </c>
      <c r="F59" s="99">
        <v>0</v>
      </c>
      <c r="G59" s="99">
        <v>0</v>
      </c>
      <c r="H59" s="99">
        <v>0</v>
      </c>
      <c r="I59" s="99">
        <v>0</v>
      </c>
      <c r="J59" s="99">
        <v>0</v>
      </c>
      <c r="K59" s="99">
        <v>0</v>
      </c>
      <c r="L59" s="99">
        <v>0</v>
      </c>
      <c r="M59" s="99">
        <v>0</v>
      </c>
      <c r="N59" s="99">
        <v>0</v>
      </c>
      <c r="O59" s="99">
        <v>0</v>
      </c>
      <c r="P59" s="99">
        <v>0</v>
      </c>
      <c r="Q59" s="99">
        <v>0</v>
      </c>
      <c r="R59" s="99">
        <v>0</v>
      </c>
      <c r="S59" s="99">
        <v>0</v>
      </c>
      <c r="T59" s="99">
        <v>0</v>
      </c>
    </row>
    <row r="60" s="23" customFormat="1" ht="17.1" customHeight="1" spans="1:20">
      <c r="A60" s="98" t="s">
        <v>240</v>
      </c>
      <c r="B60" s="99">
        <v>0</v>
      </c>
      <c r="C60" s="99">
        <v>0</v>
      </c>
      <c r="D60" s="99">
        <v>0</v>
      </c>
      <c r="E60" s="99">
        <v>0</v>
      </c>
      <c r="F60" s="99">
        <v>0</v>
      </c>
      <c r="G60" s="99">
        <v>0</v>
      </c>
      <c r="H60" s="99">
        <v>0</v>
      </c>
      <c r="I60" s="99">
        <v>0</v>
      </c>
      <c r="J60" s="99">
        <v>0</v>
      </c>
      <c r="K60" s="99">
        <v>0</v>
      </c>
      <c r="L60" s="99">
        <v>0</v>
      </c>
      <c r="M60" s="99">
        <v>0</v>
      </c>
      <c r="N60" s="99">
        <v>0</v>
      </c>
      <c r="O60" s="99">
        <v>0</v>
      </c>
      <c r="P60" s="99">
        <v>0</v>
      </c>
      <c r="Q60" s="99">
        <v>0</v>
      </c>
      <c r="R60" s="99">
        <v>0</v>
      </c>
      <c r="S60" s="99">
        <v>0</v>
      </c>
      <c r="T60" s="99">
        <v>0</v>
      </c>
    </row>
    <row r="61" s="23" customFormat="1" ht="17.1" customHeight="1" spans="1:20">
      <c r="A61" s="98" t="s">
        <v>241</v>
      </c>
      <c r="B61" s="99">
        <v>3284</v>
      </c>
      <c r="C61" s="99">
        <v>-2737</v>
      </c>
      <c r="D61" s="99">
        <v>0</v>
      </c>
      <c r="E61" s="99">
        <v>0</v>
      </c>
      <c r="F61" s="99">
        <v>0</v>
      </c>
      <c r="G61" s="99">
        <v>0</v>
      </c>
      <c r="H61" s="99">
        <v>0</v>
      </c>
      <c r="I61" s="99">
        <v>0</v>
      </c>
      <c r="J61" s="99">
        <v>0</v>
      </c>
      <c r="K61" s="99">
        <v>0</v>
      </c>
      <c r="L61" s="99">
        <v>-2737</v>
      </c>
      <c r="M61" s="99">
        <v>0</v>
      </c>
      <c r="N61" s="99">
        <v>0</v>
      </c>
      <c r="O61" s="99">
        <v>0</v>
      </c>
      <c r="P61" s="99">
        <v>0</v>
      </c>
      <c r="Q61" s="99">
        <v>547</v>
      </c>
      <c r="R61" s="99">
        <v>547</v>
      </c>
      <c r="S61" s="99">
        <v>0</v>
      </c>
      <c r="T61" s="99">
        <v>0</v>
      </c>
    </row>
    <row r="62" s="23" customFormat="1" ht="17.1" customHeight="1" spans="1:20">
      <c r="A62" s="98" t="s">
        <v>242</v>
      </c>
      <c r="B62" s="99">
        <v>0</v>
      </c>
      <c r="C62" s="99">
        <v>0</v>
      </c>
      <c r="D62" s="99">
        <v>0</v>
      </c>
      <c r="E62" s="99">
        <v>0</v>
      </c>
      <c r="F62" s="99">
        <v>0</v>
      </c>
      <c r="G62" s="99">
        <v>0</v>
      </c>
      <c r="H62" s="99">
        <v>0</v>
      </c>
      <c r="I62" s="99">
        <v>0</v>
      </c>
      <c r="J62" s="99">
        <v>0</v>
      </c>
      <c r="K62" s="99">
        <v>0</v>
      </c>
      <c r="L62" s="99">
        <v>0</v>
      </c>
      <c r="M62" s="99">
        <v>0</v>
      </c>
      <c r="N62" s="99">
        <v>0</v>
      </c>
      <c r="O62" s="99">
        <v>0</v>
      </c>
      <c r="P62" s="99">
        <v>0</v>
      </c>
      <c r="Q62" s="99">
        <v>0</v>
      </c>
      <c r="R62" s="99">
        <v>0</v>
      </c>
      <c r="S62" s="99">
        <v>0</v>
      </c>
      <c r="T62" s="99">
        <v>0</v>
      </c>
    </row>
    <row r="63" s="23" customFormat="1" ht="17.1" customHeight="1" spans="1:20">
      <c r="A63" s="98" t="s">
        <v>243</v>
      </c>
      <c r="B63" s="99">
        <v>0</v>
      </c>
      <c r="C63" s="99">
        <v>0</v>
      </c>
      <c r="D63" s="99">
        <v>0</v>
      </c>
      <c r="E63" s="99">
        <v>0</v>
      </c>
      <c r="F63" s="99">
        <v>0</v>
      </c>
      <c r="G63" s="99">
        <v>0</v>
      </c>
      <c r="H63" s="99">
        <v>0</v>
      </c>
      <c r="I63" s="99">
        <v>0</v>
      </c>
      <c r="J63" s="99">
        <v>0</v>
      </c>
      <c r="K63" s="99">
        <v>0</v>
      </c>
      <c r="L63" s="99">
        <v>0</v>
      </c>
      <c r="M63" s="99">
        <v>0</v>
      </c>
      <c r="N63" s="99">
        <v>0</v>
      </c>
      <c r="O63" s="99">
        <v>0</v>
      </c>
      <c r="P63" s="99">
        <v>0</v>
      </c>
      <c r="Q63" s="99">
        <v>0</v>
      </c>
      <c r="R63" s="99">
        <v>0</v>
      </c>
      <c r="S63" s="99">
        <v>0</v>
      </c>
      <c r="T63" s="99">
        <v>0</v>
      </c>
    </row>
    <row r="64" s="23" customFormat="1" ht="17.1" customHeight="1" spans="1:20">
      <c r="A64" s="98" t="s">
        <v>244</v>
      </c>
      <c r="B64" s="99">
        <v>95</v>
      </c>
      <c r="C64" s="99">
        <v>11</v>
      </c>
      <c r="D64" s="99">
        <v>0</v>
      </c>
      <c r="E64" s="99">
        <v>0</v>
      </c>
      <c r="F64" s="99">
        <v>0</v>
      </c>
      <c r="G64" s="99">
        <v>0</v>
      </c>
      <c r="H64" s="99">
        <v>0</v>
      </c>
      <c r="I64" s="99">
        <v>0</v>
      </c>
      <c r="J64" s="99">
        <v>0</v>
      </c>
      <c r="K64" s="99">
        <v>11</v>
      </c>
      <c r="L64" s="99">
        <v>0</v>
      </c>
      <c r="M64" s="99">
        <v>0</v>
      </c>
      <c r="N64" s="99">
        <v>0</v>
      </c>
      <c r="O64" s="99">
        <v>0</v>
      </c>
      <c r="P64" s="99">
        <v>0</v>
      </c>
      <c r="Q64" s="99">
        <v>106</v>
      </c>
      <c r="R64" s="99">
        <v>102</v>
      </c>
      <c r="S64" s="99">
        <v>4</v>
      </c>
      <c r="T64" s="99">
        <v>4</v>
      </c>
    </row>
    <row r="65" s="23" customFormat="1" ht="17.1" customHeight="1" spans="1:20">
      <c r="A65" s="98" t="s">
        <v>245</v>
      </c>
      <c r="B65" s="99">
        <v>0</v>
      </c>
      <c r="C65" s="99">
        <v>0</v>
      </c>
      <c r="D65" s="99">
        <v>0</v>
      </c>
      <c r="E65" s="99">
        <v>0</v>
      </c>
      <c r="F65" s="99">
        <v>0</v>
      </c>
      <c r="G65" s="99">
        <v>0</v>
      </c>
      <c r="H65" s="99">
        <v>0</v>
      </c>
      <c r="I65" s="99">
        <v>0</v>
      </c>
      <c r="J65" s="99">
        <v>0</v>
      </c>
      <c r="K65" s="99">
        <v>0</v>
      </c>
      <c r="L65" s="99">
        <v>0</v>
      </c>
      <c r="M65" s="99">
        <v>0</v>
      </c>
      <c r="N65" s="99">
        <v>0</v>
      </c>
      <c r="O65" s="99">
        <v>0</v>
      </c>
      <c r="P65" s="99">
        <v>0</v>
      </c>
      <c r="Q65" s="99">
        <v>0</v>
      </c>
      <c r="R65" s="99">
        <v>0</v>
      </c>
      <c r="S65" s="99">
        <v>0</v>
      </c>
      <c r="T65" s="99">
        <v>0</v>
      </c>
    </row>
    <row r="66" s="23" customFormat="1" ht="17.1" customHeight="1" spans="1:20">
      <c r="A66" s="98" t="s">
        <v>246</v>
      </c>
      <c r="B66" s="99">
        <v>0</v>
      </c>
      <c r="C66" s="99">
        <v>0</v>
      </c>
      <c r="D66" s="99">
        <v>0</v>
      </c>
      <c r="E66" s="99">
        <v>0</v>
      </c>
      <c r="F66" s="99">
        <v>0</v>
      </c>
      <c r="G66" s="99">
        <v>0</v>
      </c>
      <c r="H66" s="99">
        <v>0</v>
      </c>
      <c r="I66" s="99">
        <v>0</v>
      </c>
      <c r="J66" s="99">
        <v>0</v>
      </c>
      <c r="K66" s="99">
        <v>0</v>
      </c>
      <c r="L66" s="99">
        <v>0</v>
      </c>
      <c r="M66" s="99">
        <v>0</v>
      </c>
      <c r="N66" s="99">
        <v>0</v>
      </c>
      <c r="O66" s="99">
        <v>0</v>
      </c>
      <c r="P66" s="99">
        <v>0</v>
      </c>
      <c r="Q66" s="99">
        <v>0</v>
      </c>
      <c r="R66" s="99">
        <v>0</v>
      </c>
      <c r="S66" s="99">
        <v>0</v>
      </c>
      <c r="T66" s="99">
        <v>0</v>
      </c>
    </row>
    <row r="67" s="23" customFormat="1" ht="17.1" customHeight="1" spans="1:20">
      <c r="A67" s="98" t="s">
        <v>247</v>
      </c>
      <c r="B67" s="99">
        <v>1146</v>
      </c>
      <c r="C67" s="99">
        <v>30</v>
      </c>
      <c r="D67" s="99">
        <v>0</v>
      </c>
      <c r="E67" s="99">
        <v>0</v>
      </c>
      <c r="F67" s="99">
        <v>0</v>
      </c>
      <c r="G67" s="99">
        <v>0</v>
      </c>
      <c r="H67" s="99">
        <v>0</v>
      </c>
      <c r="I67" s="99">
        <v>0</v>
      </c>
      <c r="J67" s="99">
        <v>0</v>
      </c>
      <c r="K67" s="99">
        <v>30</v>
      </c>
      <c r="L67" s="99">
        <v>0</v>
      </c>
      <c r="M67" s="99">
        <v>0</v>
      </c>
      <c r="N67" s="99">
        <v>0</v>
      </c>
      <c r="O67" s="99">
        <v>0</v>
      </c>
      <c r="P67" s="99">
        <v>0</v>
      </c>
      <c r="Q67" s="99">
        <v>1176</v>
      </c>
      <c r="R67" s="99">
        <v>1176</v>
      </c>
      <c r="S67" s="99">
        <v>0</v>
      </c>
      <c r="T67" s="99">
        <v>0</v>
      </c>
    </row>
    <row r="68" s="23" customFormat="1" ht="17.1" customHeight="1" spans="1:20">
      <c r="A68" s="98" t="s">
        <v>248</v>
      </c>
      <c r="B68" s="99">
        <v>2120</v>
      </c>
      <c r="C68" s="99">
        <v>-258</v>
      </c>
      <c r="D68" s="99">
        <v>0</v>
      </c>
      <c r="E68" s="99">
        <v>0</v>
      </c>
      <c r="F68" s="99">
        <v>0</v>
      </c>
      <c r="G68" s="99">
        <v>0</v>
      </c>
      <c r="H68" s="99">
        <v>0</v>
      </c>
      <c r="I68" s="99">
        <v>0</v>
      </c>
      <c r="J68" s="99">
        <v>0</v>
      </c>
      <c r="K68" s="99">
        <v>-258</v>
      </c>
      <c r="L68" s="99">
        <v>0</v>
      </c>
      <c r="M68" s="99">
        <v>0</v>
      </c>
      <c r="N68" s="99">
        <v>0</v>
      </c>
      <c r="O68" s="99">
        <v>0</v>
      </c>
      <c r="P68" s="99">
        <v>0</v>
      </c>
      <c r="Q68" s="99">
        <v>1862</v>
      </c>
      <c r="R68" s="99">
        <v>1662</v>
      </c>
      <c r="S68" s="99">
        <v>200</v>
      </c>
      <c r="T68" s="99">
        <v>200</v>
      </c>
    </row>
    <row r="69" s="23" customFormat="1" ht="17.1" customHeight="1" spans="1:20">
      <c r="A69" s="98" t="s">
        <v>249</v>
      </c>
      <c r="B69" s="99">
        <v>1508</v>
      </c>
      <c r="C69" s="99">
        <v>-68</v>
      </c>
      <c r="D69" s="99">
        <v>0</v>
      </c>
      <c r="E69" s="99">
        <v>0</v>
      </c>
      <c r="F69" s="99">
        <v>0</v>
      </c>
      <c r="G69" s="99">
        <v>0</v>
      </c>
      <c r="H69" s="99">
        <v>0</v>
      </c>
      <c r="I69" s="99">
        <v>0</v>
      </c>
      <c r="J69" s="99">
        <v>0</v>
      </c>
      <c r="K69" s="99">
        <v>-68</v>
      </c>
      <c r="L69" s="99">
        <v>0</v>
      </c>
      <c r="M69" s="99">
        <v>0</v>
      </c>
      <c r="N69" s="99">
        <v>0</v>
      </c>
      <c r="O69" s="99">
        <v>0</v>
      </c>
      <c r="P69" s="99">
        <v>0</v>
      </c>
      <c r="Q69" s="99">
        <v>1440</v>
      </c>
      <c r="R69" s="99">
        <v>1373</v>
      </c>
      <c r="S69" s="99">
        <v>67</v>
      </c>
      <c r="T69" s="99">
        <v>67</v>
      </c>
    </row>
    <row r="70" s="23" customFormat="1" ht="17.1" customHeight="1" spans="1:20">
      <c r="A70" s="98" t="s">
        <v>250</v>
      </c>
      <c r="B70" s="99">
        <v>0</v>
      </c>
      <c r="C70" s="99">
        <v>0</v>
      </c>
      <c r="D70" s="99">
        <v>0</v>
      </c>
      <c r="E70" s="99">
        <v>0</v>
      </c>
      <c r="F70" s="99">
        <v>0</v>
      </c>
      <c r="G70" s="99">
        <v>0</v>
      </c>
      <c r="H70" s="99">
        <v>0</v>
      </c>
      <c r="I70" s="99">
        <v>0</v>
      </c>
      <c r="J70" s="99">
        <v>0</v>
      </c>
      <c r="K70" s="99">
        <v>0</v>
      </c>
      <c r="L70" s="99">
        <v>0</v>
      </c>
      <c r="M70" s="99">
        <v>0</v>
      </c>
      <c r="N70" s="99">
        <v>0</v>
      </c>
      <c r="O70" s="99">
        <v>0</v>
      </c>
      <c r="P70" s="99">
        <v>0</v>
      </c>
      <c r="Q70" s="99">
        <v>0</v>
      </c>
      <c r="R70" s="99">
        <v>0</v>
      </c>
      <c r="S70" s="99">
        <v>0</v>
      </c>
      <c r="T70" s="99">
        <v>0</v>
      </c>
    </row>
    <row r="71" s="23" customFormat="1" ht="17.25" customHeight="1" spans="1:20">
      <c r="A71" s="98" t="s">
        <v>251</v>
      </c>
      <c r="B71" s="99">
        <v>0</v>
      </c>
      <c r="C71" s="99">
        <v>0</v>
      </c>
      <c r="D71" s="99">
        <v>0</v>
      </c>
      <c r="E71" s="99">
        <v>0</v>
      </c>
      <c r="F71" s="99">
        <v>0</v>
      </c>
      <c r="G71" s="99">
        <v>0</v>
      </c>
      <c r="H71" s="99">
        <v>0</v>
      </c>
      <c r="I71" s="99">
        <v>0</v>
      </c>
      <c r="J71" s="99">
        <v>0</v>
      </c>
      <c r="K71" s="99">
        <v>0</v>
      </c>
      <c r="L71" s="99">
        <v>0</v>
      </c>
      <c r="M71" s="99">
        <v>0</v>
      </c>
      <c r="N71" s="99">
        <v>0</v>
      </c>
      <c r="O71" s="99">
        <v>0</v>
      </c>
      <c r="P71" s="99">
        <v>0</v>
      </c>
      <c r="Q71" s="99">
        <v>0</v>
      </c>
      <c r="R71" s="99">
        <v>0</v>
      </c>
      <c r="S71" s="99">
        <v>0</v>
      </c>
      <c r="T71" s="99">
        <v>0</v>
      </c>
    </row>
    <row r="72" s="23" customFormat="1" ht="17.25" customHeight="1" spans="1:20">
      <c r="A72" s="169" t="s">
        <v>252</v>
      </c>
      <c r="B72" s="99">
        <v>0</v>
      </c>
      <c r="C72" s="99">
        <v>0</v>
      </c>
      <c r="D72" s="99">
        <v>0</v>
      </c>
      <c r="E72" s="99">
        <v>0</v>
      </c>
      <c r="F72" s="99">
        <v>0</v>
      </c>
      <c r="G72" s="99">
        <v>0</v>
      </c>
      <c r="H72" s="99">
        <v>0</v>
      </c>
      <c r="I72" s="99">
        <v>0</v>
      </c>
      <c r="J72" s="99">
        <v>0</v>
      </c>
      <c r="K72" s="99">
        <v>0</v>
      </c>
      <c r="L72" s="99">
        <v>0</v>
      </c>
      <c r="M72" s="99">
        <v>0</v>
      </c>
      <c r="N72" s="99">
        <v>0</v>
      </c>
      <c r="O72" s="99">
        <v>0</v>
      </c>
      <c r="P72" s="99">
        <v>0</v>
      </c>
      <c r="Q72" s="99">
        <v>0</v>
      </c>
      <c r="R72" s="99">
        <v>0</v>
      </c>
      <c r="S72" s="99">
        <v>0</v>
      </c>
      <c r="T72" s="99">
        <v>0</v>
      </c>
    </row>
    <row r="73" s="23" customFormat="1" ht="17.25" customHeight="1" spans="1:20">
      <c r="A73" s="98" t="s">
        <v>253</v>
      </c>
      <c r="B73" s="99">
        <v>0</v>
      </c>
      <c r="C73" s="99">
        <v>0</v>
      </c>
      <c r="D73" s="99">
        <v>0</v>
      </c>
      <c r="E73" s="99">
        <v>0</v>
      </c>
      <c r="F73" s="99">
        <v>0</v>
      </c>
      <c r="G73" s="99">
        <v>0</v>
      </c>
      <c r="H73" s="99">
        <v>0</v>
      </c>
      <c r="I73" s="99">
        <v>0</v>
      </c>
      <c r="J73" s="99">
        <v>0</v>
      </c>
      <c r="K73" s="99">
        <v>0</v>
      </c>
      <c r="L73" s="99">
        <v>0</v>
      </c>
      <c r="M73" s="99">
        <v>0</v>
      </c>
      <c r="N73" s="99">
        <v>0</v>
      </c>
      <c r="O73" s="99">
        <v>0</v>
      </c>
      <c r="P73" s="99">
        <v>0</v>
      </c>
      <c r="Q73" s="99">
        <v>0</v>
      </c>
      <c r="R73" s="99">
        <v>0</v>
      </c>
      <c r="S73" s="99">
        <v>0</v>
      </c>
      <c r="T73" s="99">
        <v>0</v>
      </c>
    </row>
    <row r="74" s="23" customFormat="1" ht="17.25" customHeight="1" spans="1:20">
      <c r="A74" s="98" t="s">
        <v>254</v>
      </c>
      <c r="B74" s="99">
        <v>612</v>
      </c>
      <c r="C74" s="99">
        <v>-190</v>
      </c>
      <c r="D74" s="99">
        <v>0</v>
      </c>
      <c r="E74" s="99">
        <v>0</v>
      </c>
      <c r="F74" s="99">
        <v>0</v>
      </c>
      <c r="G74" s="99">
        <v>0</v>
      </c>
      <c r="H74" s="99">
        <v>0</v>
      </c>
      <c r="I74" s="99">
        <v>0</v>
      </c>
      <c r="J74" s="99">
        <v>0</v>
      </c>
      <c r="K74" s="99">
        <v>-190</v>
      </c>
      <c r="L74" s="99">
        <v>0</v>
      </c>
      <c r="M74" s="99">
        <v>0</v>
      </c>
      <c r="N74" s="99">
        <v>0</v>
      </c>
      <c r="O74" s="99">
        <v>0</v>
      </c>
      <c r="P74" s="99">
        <v>0</v>
      </c>
      <c r="Q74" s="99">
        <v>422</v>
      </c>
      <c r="R74" s="99">
        <v>289</v>
      </c>
      <c r="S74" s="99">
        <v>133</v>
      </c>
      <c r="T74" s="99">
        <v>133</v>
      </c>
    </row>
    <row r="75" s="23" customFormat="1" ht="17.25" customHeight="1" spans="1:20">
      <c r="A75" s="98" t="s">
        <v>255</v>
      </c>
      <c r="B75" s="99">
        <v>63830</v>
      </c>
      <c r="C75" s="99">
        <v>7545</v>
      </c>
      <c r="D75" s="99">
        <v>0</v>
      </c>
      <c r="E75" s="99">
        <v>0</v>
      </c>
      <c r="F75" s="99">
        <v>7757</v>
      </c>
      <c r="G75" s="99">
        <v>0</v>
      </c>
      <c r="H75" s="99">
        <v>0</v>
      </c>
      <c r="I75" s="99">
        <v>0</v>
      </c>
      <c r="J75" s="99">
        <v>540</v>
      </c>
      <c r="K75" s="99">
        <v>2781</v>
      </c>
      <c r="L75" s="99">
        <v>-3533</v>
      </c>
      <c r="M75" s="99">
        <v>0</v>
      </c>
      <c r="N75" s="99">
        <v>0</v>
      </c>
      <c r="O75" s="99">
        <v>0</v>
      </c>
      <c r="P75" s="99">
        <v>0</v>
      </c>
      <c r="Q75" s="99">
        <v>71375</v>
      </c>
      <c r="R75" s="99">
        <v>65884</v>
      </c>
      <c r="S75" s="99">
        <v>5491</v>
      </c>
      <c r="T75" s="99">
        <v>5491</v>
      </c>
    </row>
    <row r="76" s="23" customFormat="1" ht="17.25" customHeight="1" spans="1:20">
      <c r="A76" s="98" t="s">
        <v>256</v>
      </c>
      <c r="B76" s="99">
        <v>884</v>
      </c>
      <c r="C76" s="99">
        <v>-62</v>
      </c>
      <c r="D76" s="99">
        <v>0</v>
      </c>
      <c r="E76" s="99">
        <v>0</v>
      </c>
      <c r="F76" s="99">
        <v>0</v>
      </c>
      <c r="G76" s="99">
        <v>0</v>
      </c>
      <c r="H76" s="99">
        <v>0</v>
      </c>
      <c r="I76" s="99">
        <v>0</v>
      </c>
      <c r="J76" s="99">
        <v>0</v>
      </c>
      <c r="K76" s="99">
        <v>-62</v>
      </c>
      <c r="L76" s="99">
        <v>0</v>
      </c>
      <c r="M76" s="99">
        <v>0</v>
      </c>
      <c r="N76" s="99">
        <v>0</v>
      </c>
      <c r="O76" s="99">
        <v>0</v>
      </c>
      <c r="P76" s="99">
        <v>0</v>
      </c>
      <c r="Q76" s="99">
        <v>822</v>
      </c>
      <c r="R76" s="99">
        <v>822</v>
      </c>
      <c r="S76" s="99">
        <v>0</v>
      </c>
      <c r="T76" s="99">
        <v>0</v>
      </c>
    </row>
    <row r="77" s="23" customFormat="1" ht="17.1" customHeight="1" spans="1:20">
      <c r="A77" s="98" t="s">
        <v>257</v>
      </c>
      <c r="B77" s="99">
        <v>42448</v>
      </c>
      <c r="C77" s="99">
        <v>-1051</v>
      </c>
      <c r="D77" s="99">
        <v>0</v>
      </c>
      <c r="E77" s="99">
        <v>0</v>
      </c>
      <c r="F77" s="99">
        <v>2482</v>
      </c>
      <c r="G77" s="99">
        <v>0</v>
      </c>
      <c r="H77" s="99">
        <v>0</v>
      </c>
      <c r="I77" s="99">
        <v>0</v>
      </c>
      <c r="J77" s="99">
        <v>0</v>
      </c>
      <c r="K77" s="99">
        <v>0</v>
      </c>
      <c r="L77" s="99">
        <v>-3533</v>
      </c>
      <c r="M77" s="99">
        <v>0</v>
      </c>
      <c r="N77" s="99">
        <v>0</v>
      </c>
      <c r="O77" s="99">
        <v>0</v>
      </c>
      <c r="P77" s="99">
        <v>0</v>
      </c>
      <c r="Q77" s="99">
        <v>41397</v>
      </c>
      <c r="R77" s="99">
        <v>39485</v>
      </c>
      <c r="S77" s="99">
        <v>1912</v>
      </c>
      <c r="T77" s="99">
        <v>1912</v>
      </c>
    </row>
    <row r="78" s="23" customFormat="1" ht="17.1" customHeight="1" spans="1:20">
      <c r="A78" s="98" t="s">
        <v>258</v>
      </c>
      <c r="B78" s="99">
        <v>7845</v>
      </c>
      <c r="C78" s="99">
        <v>-862</v>
      </c>
      <c r="D78" s="99">
        <v>0</v>
      </c>
      <c r="E78" s="99">
        <v>0</v>
      </c>
      <c r="F78" s="99">
        <v>90</v>
      </c>
      <c r="G78" s="99">
        <v>0</v>
      </c>
      <c r="H78" s="99">
        <v>0</v>
      </c>
      <c r="I78" s="99">
        <v>0</v>
      </c>
      <c r="J78" s="99">
        <v>0</v>
      </c>
      <c r="K78" s="99">
        <v>-952</v>
      </c>
      <c r="L78" s="99">
        <v>0</v>
      </c>
      <c r="M78" s="99">
        <v>0</v>
      </c>
      <c r="N78" s="99">
        <v>0</v>
      </c>
      <c r="O78" s="99">
        <v>0</v>
      </c>
      <c r="P78" s="99">
        <v>0</v>
      </c>
      <c r="Q78" s="99">
        <v>6983</v>
      </c>
      <c r="R78" s="99">
        <v>6893</v>
      </c>
      <c r="S78" s="99">
        <v>90</v>
      </c>
      <c r="T78" s="99">
        <v>90</v>
      </c>
    </row>
    <row r="79" s="23" customFormat="1" ht="17.1" customHeight="1" spans="1:20">
      <c r="A79" s="98" t="s">
        <v>259</v>
      </c>
      <c r="B79" s="99">
        <v>0</v>
      </c>
      <c r="C79" s="99">
        <v>925</v>
      </c>
      <c r="D79" s="99">
        <v>0</v>
      </c>
      <c r="E79" s="99">
        <v>0</v>
      </c>
      <c r="F79" s="99">
        <v>749</v>
      </c>
      <c r="G79" s="99">
        <v>0</v>
      </c>
      <c r="H79" s="99">
        <v>0</v>
      </c>
      <c r="I79" s="99">
        <v>0</v>
      </c>
      <c r="J79" s="99">
        <v>0</v>
      </c>
      <c r="K79" s="99">
        <v>176</v>
      </c>
      <c r="L79" s="99">
        <v>0</v>
      </c>
      <c r="M79" s="99">
        <v>0</v>
      </c>
      <c r="N79" s="99">
        <v>0</v>
      </c>
      <c r="O79" s="99">
        <v>0</v>
      </c>
      <c r="P79" s="99">
        <v>0</v>
      </c>
      <c r="Q79" s="99">
        <v>925</v>
      </c>
      <c r="R79" s="99">
        <v>907</v>
      </c>
      <c r="S79" s="99">
        <v>18</v>
      </c>
      <c r="T79" s="99">
        <v>18</v>
      </c>
    </row>
    <row r="80" s="23" customFormat="1" ht="17.1" customHeight="1" spans="1:20">
      <c r="A80" s="98" t="s">
        <v>260</v>
      </c>
      <c r="B80" s="99">
        <v>5786</v>
      </c>
      <c r="C80" s="99">
        <v>3938</v>
      </c>
      <c r="D80" s="99">
        <v>0</v>
      </c>
      <c r="E80" s="99">
        <v>0</v>
      </c>
      <c r="F80" s="99">
        <v>3082</v>
      </c>
      <c r="G80" s="99">
        <v>0</v>
      </c>
      <c r="H80" s="99">
        <v>0</v>
      </c>
      <c r="I80" s="99">
        <v>0</v>
      </c>
      <c r="J80" s="99">
        <v>0</v>
      </c>
      <c r="K80" s="99">
        <v>856</v>
      </c>
      <c r="L80" s="99">
        <v>0</v>
      </c>
      <c r="M80" s="99">
        <v>0</v>
      </c>
      <c r="N80" s="99">
        <v>0</v>
      </c>
      <c r="O80" s="99">
        <v>0</v>
      </c>
      <c r="P80" s="99">
        <v>0</v>
      </c>
      <c r="Q80" s="99">
        <v>9724</v>
      </c>
      <c r="R80" s="99">
        <v>8369</v>
      </c>
      <c r="S80" s="99">
        <v>1355</v>
      </c>
      <c r="T80" s="99">
        <v>1355</v>
      </c>
    </row>
    <row r="81" s="23" customFormat="1" ht="17.1" customHeight="1" spans="1:20">
      <c r="A81" s="98" t="s">
        <v>261</v>
      </c>
      <c r="B81" s="99">
        <v>1726</v>
      </c>
      <c r="C81" s="99">
        <v>594</v>
      </c>
      <c r="D81" s="99">
        <v>0</v>
      </c>
      <c r="E81" s="99">
        <v>0</v>
      </c>
      <c r="F81" s="99">
        <v>72</v>
      </c>
      <c r="G81" s="99">
        <v>0</v>
      </c>
      <c r="H81" s="99">
        <v>0</v>
      </c>
      <c r="I81" s="99">
        <v>0</v>
      </c>
      <c r="J81" s="99">
        <v>540</v>
      </c>
      <c r="K81" s="99">
        <v>-18</v>
      </c>
      <c r="L81" s="99">
        <v>0</v>
      </c>
      <c r="M81" s="99">
        <v>0</v>
      </c>
      <c r="N81" s="99">
        <v>0</v>
      </c>
      <c r="O81" s="99">
        <v>0</v>
      </c>
      <c r="P81" s="99">
        <v>0</v>
      </c>
      <c r="Q81" s="99">
        <v>2320</v>
      </c>
      <c r="R81" s="99">
        <v>1472</v>
      </c>
      <c r="S81" s="99">
        <v>848</v>
      </c>
      <c r="T81" s="99">
        <v>848</v>
      </c>
    </row>
    <row r="82" s="23" customFormat="1" ht="17.1" customHeight="1" spans="1:20">
      <c r="A82" s="98" t="s">
        <v>262</v>
      </c>
      <c r="B82" s="99">
        <v>795</v>
      </c>
      <c r="C82" s="99">
        <v>2068</v>
      </c>
      <c r="D82" s="99">
        <v>0</v>
      </c>
      <c r="E82" s="99">
        <v>0</v>
      </c>
      <c r="F82" s="99">
        <v>478</v>
      </c>
      <c r="G82" s="99">
        <v>0</v>
      </c>
      <c r="H82" s="99">
        <v>0</v>
      </c>
      <c r="I82" s="99">
        <v>0</v>
      </c>
      <c r="J82" s="99">
        <v>0</v>
      </c>
      <c r="K82" s="99">
        <v>1590</v>
      </c>
      <c r="L82" s="99">
        <v>0</v>
      </c>
      <c r="M82" s="99">
        <v>0</v>
      </c>
      <c r="N82" s="99">
        <v>0</v>
      </c>
      <c r="O82" s="99">
        <v>0</v>
      </c>
      <c r="P82" s="99">
        <v>0</v>
      </c>
      <c r="Q82" s="99">
        <v>2863</v>
      </c>
      <c r="R82" s="99">
        <v>2068</v>
      </c>
      <c r="S82" s="99">
        <v>795</v>
      </c>
      <c r="T82" s="99">
        <v>795</v>
      </c>
    </row>
    <row r="83" s="23" customFormat="1" ht="17.1" customHeight="1" spans="1:20">
      <c r="A83" s="98" t="s">
        <v>263</v>
      </c>
      <c r="B83" s="99">
        <v>420</v>
      </c>
      <c r="C83" s="99">
        <v>799</v>
      </c>
      <c r="D83" s="99">
        <v>0</v>
      </c>
      <c r="E83" s="99">
        <v>0</v>
      </c>
      <c r="F83" s="99">
        <v>626</v>
      </c>
      <c r="G83" s="99">
        <v>0</v>
      </c>
      <c r="H83" s="99">
        <v>0</v>
      </c>
      <c r="I83" s="99">
        <v>0</v>
      </c>
      <c r="J83" s="99">
        <v>0</v>
      </c>
      <c r="K83" s="99">
        <v>173</v>
      </c>
      <c r="L83" s="99">
        <v>0</v>
      </c>
      <c r="M83" s="99">
        <v>0</v>
      </c>
      <c r="N83" s="99">
        <v>0</v>
      </c>
      <c r="O83" s="99">
        <v>0</v>
      </c>
      <c r="P83" s="99">
        <v>0</v>
      </c>
      <c r="Q83" s="99">
        <v>1219</v>
      </c>
      <c r="R83" s="99">
        <v>839</v>
      </c>
      <c r="S83" s="99">
        <v>380</v>
      </c>
      <c r="T83" s="99">
        <v>380</v>
      </c>
    </row>
    <row r="84" s="23" customFormat="1" ht="17.1" customHeight="1" spans="1:20">
      <c r="A84" s="98" t="s">
        <v>264</v>
      </c>
      <c r="B84" s="99">
        <v>403</v>
      </c>
      <c r="C84" s="99">
        <v>216</v>
      </c>
      <c r="D84" s="99">
        <v>0</v>
      </c>
      <c r="E84" s="99">
        <v>0</v>
      </c>
      <c r="F84" s="99">
        <v>145</v>
      </c>
      <c r="G84" s="99">
        <v>0</v>
      </c>
      <c r="H84" s="99">
        <v>0</v>
      </c>
      <c r="I84" s="99">
        <v>0</v>
      </c>
      <c r="J84" s="99">
        <v>0</v>
      </c>
      <c r="K84" s="99">
        <v>71</v>
      </c>
      <c r="L84" s="99">
        <v>0</v>
      </c>
      <c r="M84" s="99">
        <v>0</v>
      </c>
      <c r="N84" s="99">
        <v>0</v>
      </c>
      <c r="O84" s="99">
        <v>0</v>
      </c>
      <c r="P84" s="99">
        <v>0</v>
      </c>
      <c r="Q84" s="99">
        <v>619</v>
      </c>
      <c r="R84" s="99">
        <v>601</v>
      </c>
      <c r="S84" s="99">
        <v>18</v>
      </c>
      <c r="T84" s="99">
        <v>18</v>
      </c>
    </row>
    <row r="85" s="23" customFormat="1" ht="17.1" customHeight="1" spans="1:20">
      <c r="A85" s="98" t="s">
        <v>265</v>
      </c>
      <c r="B85" s="99">
        <v>61</v>
      </c>
      <c r="C85" s="99">
        <v>-14</v>
      </c>
      <c r="D85" s="99">
        <v>0</v>
      </c>
      <c r="E85" s="99">
        <v>0</v>
      </c>
      <c r="F85" s="99">
        <v>0</v>
      </c>
      <c r="G85" s="99">
        <v>0</v>
      </c>
      <c r="H85" s="99">
        <v>0</v>
      </c>
      <c r="I85" s="99">
        <v>0</v>
      </c>
      <c r="J85" s="99">
        <v>0</v>
      </c>
      <c r="K85" s="99">
        <v>-14</v>
      </c>
      <c r="L85" s="99">
        <v>0</v>
      </c>
      <c r="M85" s="99">
        <v>0</v>
      </c>
      <c r="N85" s="99">
        <v>0</v>
      </c>
      <c r="O85" s="99">
        <v>0</v>
      </c>
      <c r="P85" s="99">
        <v>0</v>
      </c>
      <c r="Q85" s="99">
        <v>47</v>
      </c>
      <c r="R85" s="99">
        <v>47</v>
      </c>
      <c r="S85" s="99">
        <v>0</v>
      </c>
      <c r="T85" s="99">
        <v>0</v>
      </c>
    </row>
    <row r="86" s="23" customFormat="1" ht="17.1" customHeight="1" spans="1:20">
      <c r="A86" s="98" t="s">
        <v>266</v>
      </c>
      <c r="B86" s="99">
        <v>1150</v>
      </c>
      <c r="C86" s="99">
        <v>797</v>
      </c>
      <c r="D86" s="99">
        <v>0</v>
      </c>
      <c r="E86" s="99">
        <v>0</v>
      </c>
      <c r="F86" s="99">
        <v>0</v>
      </c>
      <c r="G86" s="99">
        <v>0</v>
      </c>
      <c r="H86" s="99">
        <v>0</v>
      </c>
      <c r="I86" s="99">
        <v>0</v>
      </c>
      <c r="J86" s="99">
        <v>0</v>
      </c>
      <c r="K86" s="99">
        <v>797</v>
      </c>
      <c r="L86" s="99">
        <v>0</v>
      </c>
      <c r="M86" s="99">
        <v>0</v>
      </c>
      <c r="N86" s="99">
        <v>0</v>
      </c>
      <c r="O86" s="99">
        <v>0</v>
      </c>
      <c r="P86" s="99">
        <v>0</v>
      </c>
      <c r="Q86" s="99">
        <v>1947</v>
      </c>
      <c r="R86" s="99">
        <v>1947</v>
      </c>
      <c r="S86" s="99">
        <v>0</v>
      </c>
      <c r="T86" s="99">
        <v>0</v>
      </c>
    </row>
    <row r="87" s="23" customFormat="1" ht="17.1" customHeight="1" spans="1:20">
      <c r="A87" s="98" t="s">
        <v>267</v>
      </c>
      <c r="B87" s="99">
        <v>16</v>
      </c>
      <c r="C87" s="99">
        <v>165</v>
      </c>
      <c r="D87" s="99">
        <v>0</v>
      </c>
      <c r="E87" s="99">
        <v>0</v>
      </c>
      <c r="F87" s="99">
        <v>0</v>
      </c>
      <c r="G87" s="99">
        <v>0</v>
      </c>
      <c r="H87" s="99">
        <v>0</v>
      </c>
      <c r="I87" s="99">
        <v>0</v>
      </c>
      <c r="J87" s="99">
        <v>0</v>
      </c>
      <c r="K87" s="99">
        <v>165</v>
      </c>
      <c r="L87" s="99">
        <v>0</v>
      </c>
      <c r="M87" s="99">
        <v>0</v>
      </c>
      <c r="N87" s="99">
        <v>0</v>
      </c>
      <c r="O87" s="99">
        <v>0</v>
      </c>
      <c r="P87" s="99">
        <v>0</v>
      </c>
      <c r="Q87" s="99">
        <v>181</v>
      </c>
      <c r="R87" s="99">
        <v>178</v>
      </c>
      <c r="S87" s="99">
        <v>3</v>
      </c>
      <c r="T87" s="99">
        <v>3</v>
      </c>
    </row>
    <row r="88" s="23" customFormat="1" ht="17.1" customHeight="1" spans="1:20">
      <c r="A88" s="98" t="s">
        <v>268</v>
      </c>
      <c r="B88" s="99">
        <v>17</v>
      </c>
      <c r="C88" s="99">
        <v>18</v>
      </c>
      <c r="D88" s="99">
        <v>0</v>
      </c>
      <c r="E88" s="99">
        <v>0</v>
      </c>
      <c r="F88" s="99">
        <v>0</v>
      </c>
      <c r="G88" s="99">
        <v>0</v>
      </c>
      <c r="H88" s="99">
        <v>0</v>
      </c>
      <c r="I88" s="99">
        <v>0</v>
      </c>
      <c r="J88" s="99">
        <v>0</v>
      </c>
      <c r="K88" s="99">
        <v>18</v>
      </c>
      <c r="L88" s="99">
        <v>0</v>
      </c>
      <c r="M88" s="99">
        <v>0</v>
      </c>
      <c r="N88" s="99">
        <v>0</v>
      </c>
      <c r="O88" s="99">
        <v>0</v>
      </c>
      <c r="P88" s="99">
        <v>0</v>
      </c>
      <c r="Q88" s="99">
        <v>35</v>
      </c>
      <c r="R88" s="99">
        <v>34</v>
      </c>
      <c r="S88" s="99">
        <v>1</v>
      </c>
      <c r="T88" s="99">
        <v>1</v>
      </c>
    </row>
    <row r="89" s="23" customFormat="1" ht="17.1" customHeight="1" spans="1:20">
      <c r="A89" s="98" t="s">
        <v>269</v>
      </c>
      <c r="B89" s="99">
        <v>0</v>
      </c>
      <c r="C89" s="99">
        <v>0</v>
      </c>
      <c r="D89" s="99">
        <v>0</v>
      </c>
      <c r="E89" s="99">
        <v>0</v>
      </c>
      <c r="F89" s="99">
        <v>0</v>
      </c>
      <c r="G89" s="99">
        <v>0</v>
      </c>
      <c r="H89" s="99">
        <v>0</v>
      </c>
      <c r="I89" s="99">
        <v>0</v>
      </c>
      <c r="J89" s="99">
        <v>0</v>
      </c>
      <c r="K89" s="99">
        <v>0</v>
      </c>
      <c r="L89" s="99">
        <v>0</v>
      </c>
      <c r="M89" s="99">
        <v>0</v>
      </c>
      <c r="N89" s="99">
        <v>0</v>
      </c>
      <c r="O89" s="99">
        <v>0</v>
      </c>
      <c r="P89" s="99">
        <v>0</v>
      </c>
      <c r="Q89" s="99">
        <v>0</v>
      </c>
      <c r="R89" s="99">
        <v>0</v>
      </c>
      <c r="S89" s="99">
        <v>0</v>
      </c>
      <c r="T89" s="99">
        <v>0</v>
      </c>
    </row>
    <row r="90" s="23" customFormat="1" ht="17.1" customHeight="1" spans="1:20">
      <c r="A90" s="98" t="s">
        <v>270</v>
      </c>
      <c r="B90" s="99">
        <v>280</v>
      </c>
      <c r="C90" s="99">
        <v>-66</v>
      </c>
      <c r="D90" s="99">
        <v>0</v>
      </c>
      <c r="E90" s="99">
        <v>0</v>
      </c>
      <c r="F90" s="99">
        <v>33</v>
      </c>
      <c r="G90" s="99">
        <v>0</v>
      </c>
      <c r="H90" s="99">
        <v>0</v>
      </c>
      <c r="I90" s="99">
        <v>0</v>
      </c>
      <c r="J90" s="99">
        <v>0</v>
      </c>
      <c r="K90" s="99">
        <v>-99</v>
      </c>
      <c r="L90" s="99">
        <v>0</v>
      </c>
      <c r="M90" s="99">
        <v>0</v>
      </c>
      <c r="N90" s="99">
        <v>0</v>
      </c>
      <c r="O90" s="99">
        <v>0</v>
      </c>
      <c r="P90" s="99">
        <v>0</v>
      </c>
      <c r="Q90" s="99">
        <v>214</v>
      </c>
      <c r="R90" s="99">
        <v>214</v>
      </c>
      <c r="S90" s="99">
        <v>0</v>
      </c>
      <c r="T90" s="99">
        <v>0</v>
      </c>
    </row>
    <row r="91" s="23" customFormat="1" ht="17.1" customHeight="1" spans="1:20">
      <c r="A91" s="98" t="s">
        <v>271</v>
      </c>
      <c r="B91" s="99">
        <v>1477</v>
      </c>
      <c r="C91" s="99">
        <v>-4</v>
      </c>
      <c r="D91" s="99">
        <v>0</v>
      </c>
      <c r="E91" s="99">
        <v>0</v>
      </c>
      <c r="F91" s="99">
        <v>0</v>
      </c>
      <c r="G91" s="99">
        <v>0</v>
      </c>
      <c r="H91" s="99">
        <v>0</v>
      </c>
      <c r="I91" s="99">
        <v>0</v>
      </c>
      <c r="J91" s="99">
        <v>0</v>
      </c>
      <c r="K91" s="99">
        <v>-4</v>
      </c>
      <c r="L91" s="99">
        <v>0</v>
      </c>
      <c r="M91" s="99">
        <v>0</v>
      </c>
      <c r="N91" s="99">
        <v>0</v>
      </c>
      <c r="O91" s="99">
        <v>0</v>
      </c>
      <c r="P91" s="99">
        <v>0</v>
      </c>
      <c r="Q91" s="99">
        <v>1473</v>
      </c>
      <c r="R91" s="99">
        <v>1473</v>
      </c>
      <c r="S91" s="99">
        <v>0</v>
      </c>
      <c r="T91" s="99">
        <v>0</v>
      </c>
    </row>
    <row r="92" s="23" customFormat="1" ht="17.1" customHeight="1" spans="1:20">
      <c r="A92" s="98" t="s">
        <v>272</v>
      </c>
      <c r="B92" s="99">
        <v>360</v>
      </c>
      <c r="C92" s="99">
        <v>-69</v>
      </c>
      <c r="D92" s="99">
        <v>0</v>
      </c>
      <c r="E92" s="99">
        <v>0</v>
      </c>
      <c r="F92" s="99">
        <v>0</v>
      </c>
      <c r="G92" s="99">
        <v>0</v>
      </c>
      <c r="H92" s="99">
        <v>0</v>
      </c>
      <c r="I92" s="99">
        <v>0</v>
      </c>
      <c r="J92" s="99">
        <v>0</v>
      </c>
      <c r="K92" s="99">
        <v>-69</v>
      </c>
      <c r="L92" s="99">
        <v>0</v>
      </c>
      <c r="M92" s="99">
        <v>0</v>
      </c>
      <c r="N92" s="99">
        <v>0</v>
      </c>
      <c r="O92" s="99">
        <v>0</v>
      </c>
      <c r="P92" s="99">
        <v>0</v>
      </c>
      <c r="Q92" s="99">
        <v>291</v>
      </c>
      <c r="R92" s="99">
        <v>291</v>
      </c>
      <c r="S92" s="99">
        <v>0</v>
      </c>
      <c r="T92" s="99">
        <v>0</v>
      </c>
    </row>
    <row r="93" s="23" customFormat="1" ht="17.1" customHeight="1" spans="1:20">
      <c r="A93" s="98" t="s">
        <v>273</v>
      </c>
      <c r="B93" s="99">
        <v>20</v>
      </c>
      <c r="C93" s="99">
        <v>0</v>
      </c>
      <c r="D93" s="99">
        <v>0</v>
      </c>
      <c r="E93" s="99">
        <v>0</v>
      </c>
      <c r="F93" s="99">
        <v>0</v>
      </c>
      <c r="G93" s="99">
        <v>0</v>
      </c>
      <c r="H93" s="99">
        <v>0</v>
      </c>
      <c r="I93" s="99">
        <v>0</v>
      </c>
      <c r="J93" s="99">
        <v>0</v>
      </c>
      <c r="K93" s="99">
        <v>0</v>
      </c>
      <c r="L93" s="99">
        <v>0</v>
      </c>
      <c r="M93" s="99">
        <v>0</v>
      </c>
      <c r="N93" s="99">
        <v>0</v>
      </c>
      <c r="O93" s="99">
        <v>0</v>
      </c>
      <c r="P93" s="99">
        <v>0</v>
      </c>
      <c r="Q93" s="99">
        <v>20</v>
      </c>
      <c r="R93" s="99">
        <v>20</v>
      </c>
      <c r="S93" s="99">
        <v>0</v>
      </c>
      <c r="T93" s="99">
        <v>0</v>
      </c>
    </row>
    <row r="94" s="23" customFormat="1" customHeight="1" spans="1:20">
      <c r="A94" s="98" t="s">
        <v>274</v>
      </c>
      <c r="B94" s="99">
        <v>0</v>
      </c>
      <c r="C94" s="99">
        <v>0</v>
      </c>
      <c r="D94" s="99">
        <v>0</v>
      </c>
      <c r="E94" s="99">
        <v>0</v>
      </c>
      <c r="F94" s="99">
        <v>0</v>
      </c>
      <c r="G94" s="99">
        <v>0</v>
      </c>
      <c r="H94" s="99">
        <v>0</v>
      </c>
      <c r="I94" s="99">
        <v>0</v>
      </c>
      <c r="J94" s="99">
        <v>0</v>
      </c>
      <c r="K94" s="99">
        <v>0</v>
      </c>
      <c r="L94" s="99">
        <v>0</v>
      </c>
      <c r="M94" s="99">
        <v>0</v>
      </c>
      <c r="N94" s="99">
        <v>0</v>
      </c>
      <c r="O94" s="99">
        <v>0</v>
      </c>
      <c r="P94" s="99">
        <v>0</v>
      </c>
      <c r="Q94" s="99">
        <v>0</v>
      </c>
      <c r="R94" s="99">
        <v>0</v>
      </c>
      <c r="S94" s="99">
        <v>0</v>
      </c>
      <c r="T94" s="99">
        <v>0</v>
      </c>
    </row>
    <row r="95" s="23" customFormat="1" ht="17.1" customHeight="1" spans="1:20">
      <c r="A95" s="98" t="s">
        <v>275</v>
      </c>
      <c r="B95" s="99">
        <v>142</v>
      </c>
      <c r="C95" s="99">
        <v>153</v>
      </c>
      <c r="D95" s="99">
        <v>0</v>
      </c>
      <c r="E95" s="99">
        <v>0</v>
      </c>
      <c r="F95" s="99">
        <v>0</v>
      </c>
      <c r="G95" s="99">
        <v>0</v>
      </c>
      <c r="H95" s="99">
        <v>0</v>
      </c>
      <c r="I95" s="99">
        <v>0</v>
      </c>
      <c r="J95" s="99">
        <v>0</v>
      </c>
      <c r="K95" s="99">
        <v>153</v>
      </c>
      <c r="L95" s="99">
        <v>0</v>
      </c>
      <c r="M95" s="99">
        <v>0</v>
      </c>
      <c r="N95" s="99">
        <v>0</v>
      </c>
      <c r="O95" s="99">
        <v>0</v>
      </c>
      <c r="P95" s="99">
        <v>0</v>
      </c>
      <c r="Q95" s="99">
        <v>295</v>
      </c>
      <c r="R95" s="99">
        <v>224</v>
      </c>
      <c r="S95" s="99">
        <v>71</v>
      </c>
      <c r="T95" s="99">
        <v>71</v>
      </c>
    </row>
    <row r="96" s="23" customFormat="1" ht="17.1" customHeight="1" spans="1:20">
      <c r="A96" s="98" t="s">
        <v>276</v>
      </c>
      <c r="B96" s="99">
        <v>19270</v>
      </c>
      <c r="C96" s="99">
        <v>-6062</v>
      </c>
      <c r="D96" s="99">
        <v>0</v>
      </c>
      <c r="E96" s="99">
        <v>0</v>
      </c>
      <c r="F96" s="99">
        <v>2281</v>
      </c>
      <c r="G96" s="99">
        <v>0</v>
      </c>
      <c r="H96" s="99">
        <v>0</v>
      </c>
      <c r="I96" s="99">
        <v>0</v>
      </c>
      <c r="J96" s="99">
        <v>790</v>
      </c>
      <c r="K96" s="99">
        <v>-1392</v>
      </c>
      <c r="L96" s="99">
        <v>-7741</v>
      </c>
      <c r="M96" s="99">
        <v>0</v>
      </c>
      <c r="N96" s="99">
        <v>0</v>
      </c>
      <c r="O96" s="99">
        <v>0</v>
      </c>
      <c r="P96" s="99">
        <v>0</v>
      </c>
      <c r="Q96" s="99">
        <v>13208</v>
      </c>
      <c r="R96" s="99">
        <v>12683</v>
      </c>
      <c r="S96" s="99">
        <v>525</v>
      </c>
      <c r="T96" s="99">
        <v>525</v>
      </c>
    </row>
    <row r="97" s="23" customFormat="1" ht="17.1" customHeight="1" spans="1:20">
      <c r="A97" s="98" t="s">
        <v>277</v>
      </c>
      <c r="B97" s="99">
        <v>1763</v>
      </c>
      <c r="C97" s="99">
        <v>-564</v>
      </c>
      <c r="D97" s="99">
        <v>0</v>
      </c>
      <c r="E97" s="99">
        <v>0</v>
      </c>
      <c r="F97" s="99">
        <v>0</v>
      </c>
      <c r="G97" s="99">
        <v>0</v>
      </c>
      <c r="H97" s="99">
        <v>0</v>
      </c>
      <c r="I97" s="99">
        <v>0</v>
      </c>
      <c r="J97" s="99">
        <v>0</v>
      </c>
      <c r="K97" s="99">
        <v>-564</v>
      </c>
      <c r="L97" s="99">
        <v>0</v>
      </c>
      <c r="M97" s="99">
        <v>0</v>
      </c>
      <c r="N97" s="99">
        <v>0</v>
      </c>
      <c r="O97" s="99">
        <v>0</v>
      </c>
      <c r="P97" s="99">
        <v>0</v>
      </c>
      <c r="Q97" s="99">
        <v>1199</v>
      </c>
      <c r="R97" s="99">
        <v>1199</v>
      </c>
      <c r="S97" s="99">
        <v>0</v>
      </c>
      <c r="T97" s="99">
        <v>0</v>
      </c>
    </row>
    <row r="98" s="23" customFormat="1" ht="17.1" customHeight="1" spans="1:20">
      <c r="A98" s="98" t="s">
        <v>278</v>
      </c>
      <c r="B98" s="99">
        <v>0</v>
      </c>
      <c r="C98" s="99">
        <v>342</v>
      </c>
      <c r="D98" s="99">
        <v>0</v>
      </c>
      <c r="E98" s="99">
        <v>0</v>
      </c>
      <c r="F98" s="99">
        <v>0</v>
      </c>
      <c r="G98" s="99">
        <v>0</v>
      </c>
      <c r="H98" s="99">
        <v>0</v>
      </c>
      <c r="I98" s="99">
        <v>0</v>
      </c>
      <c r="J98" s="99">
        <v>0</v>
      </c>
      <c r="K98" s="99">
        <v>342</v>
      </c>
      <c r="L98" s="99">
        <v>0</v>
      </c>
      <c r="M98" s="99">
        <v>0</v>
      </c>
      <c r="N98" s="99">
        <v>0</v>
      </c>
      <c r="O98" s="99">
        <v>0</v>
      </c>
      <c r="P98" s="99">
        <v>0</v>
      </c>
      <c r="Q98" s="99">
        <v>342</v>
      </c>
      <c r="R98" s="99">
        <v>342</v>
      </c>
      <c r="S98" s="99">
        <v>0</v>
      </c>
      <c r="T98" s="99">
        <v>0</v>
      </c>
    </row>
    <row r="99" s="23" customFormat="1" ht="17.1" customHeight="1" spans="1:20">
      <c r="A99" s="98" t="s">
        <v>279</v>
      </c>
      <c r="B99" s="99">
        <v>327</v>
      </c>
      <c r="C99" s="99">
        <v>74</v>
      </c>
      <c r="D99" s="99">
        <v>0</v>
      </c>
      <c r="E99" s="99">
        <v>0</v>
      </c>
      <c r="F99" s="99">
        <v>0</v>
      </c>
      <c r="G99" s="99">
        <v>0</v>
      </c>
      <c r="H99" s="99">
        <v>0</v>
      </c>
      <c r="I99" s="99">
        <v>0</v>
      </c>
      <c r="J99" s="99">
        <v>0</v>
      </c>
      <c r="K99" s="99">
        <v>74</v>
      </c>
      <c r="L99" s="99">
        <v>0</v>
      </c>
      <c r="M99" s="99">
        <v>0</v>
      </c>
      <c r="N99" s="99">
        <v>0</v>
      </c>
      <c r="O99" s="99">
        <v>0</v>
      </c>
      <c r="P99" s="99">
        <v>0</v>
      </c>
      <c r="Q99" s="99">
        <v>401</v>
      </c>
      <c r="R99" s="99">
        <v>401</v>
      </c>
      <c r="S99" s="99">
        <v>0</v>
      </c>
      <c r="T99" s="99">
        <v>0</v>
      </c>
    </row>
    <row r="100" s="23" customFormat="1" ht="17.1" customHeight="1" spans="1:20">
      <c r="A100" s="98" t="s">
        <v>280</v>
      </c>
      <c r="B100" s="99">
        <v>14188</v>
      </c>
      <c r="C100" s="99">
        <v>-4689</v>
      </c>
      <c r="D100" s="99">
        <v>0</v>
      </c>
      <c r="E100" s="99">
        <v>0</v>
      </c>
      <c r="F100" s="99">
        <v>2262</v>
      </c>
      <c r="G100" s="99">
        <v>0</v>
      </c>
      <c r="H100" s="99">
        <v>0</v>
      </c>
      <c r="I100" s="99">
        <v>0</v>
      </c>
      <c r="J100" s="99">
        <v>790</v>
      </c>
      <c r="K100" s="99">
        <v>0</v>
      </c>
      <c r="L100" s="99">
        <v>-7741</v>
      </c>
      <c r="M100" s="99">
        <v>0</v>
      </c>
      <c r="N100" s="99">
        <v>0</v>
      </c>
      <c r="O100" s="99">
        <v>0</v>
      </c>
      <c r="P100" s="99">
        <v>0</v>
      </c>
      <c r="Q100" s="99">
        <v>9499</v>
      </c>
      <c r="R100" s="99">
        <v>8991</v>
      </c>
      <c r="S100" s="99">
        <v>508</v>
      </c>
      <c r="T100" s="99">
        <v>508</v>
      </c>
    </row>
    <row r="101" s="23" customFormat="1" ht="17.1" customHeight="1" spans="1:20">
      <c r="A101" s="98" t="s">
        <v>281</v>
      </c>
      <c r="B101" s="99">
        <v>30</v>
      </c>
      <c r="C101" s="99">
        <v>0</v>
      </c>
      <c r="D101" s="99">
        <v>0</v>
      </c>
      <c r="E101" s="99">
        <v>0</v>
      </c>
      <c r="F101" s="99">
        <v>0</v>
      </c>
      <c r="G101" s="99">
        <v>0</v>
      </c>
      <c r="H101" s="99">
        <v>0</v>
      </c>
      <c r="I101" s="99">
        <v>0</v>
      </c>
      <c r="J101" s="99">
        <v>0</v>
      </c>
      <c r="K101" s="99">
        <v>0</v>
      </c>
      <c r="L101" s="99">
        <v>0</v>
      </c>
      <c r="M101" s="99">
        <v>0</v>
      </c>
      <c r="N101" s="99">
        <v>0</v>
      </c>
      <c r="O101" s="99">
        <v>0</v>
      </c>
      <c r="P101" s="99">
        <v>0</v>
      </c>
      <c r="Q101" s="99">
        <v>30</v>
      </c>
      <c r="R101" s="99">
        <v>30</v>
      </c>
      <c r="S101" s="99">
        <v>0</v>
      </c>
      <c r="T101" s="99">
        <v>0</v>
      </c>
    </row>
    <row r="102" s="23" customFormat="1" ht="17.1" customHeight="1" spans="1:20">
      <c r="A102" s="98" t="s">
        <v>282</v>
      </c>
      <c r="B102" s="99">
        <v>653</v>
      </c>
      <c r="C102" s="99">
        <v>-11</v>
      </c>
      <c r="D102" s="99">
        <v>0</v>
      </c>
      <c r="E102" s="99">
        <v>0</v>
      </c>
      <c r="F102" s="99">
        <v>0</v>
      </c>
      <c r="G102" s="99">
        <v>0</v>
      </c>
      <c r="H102" s="99">
        <v>0</v>
      </c>
      <c r="I102" s="99">
        <v>0</v>
      </c>
      <c r="J102" s="99">
        <v>0</v>
      </c>
      <c r="K102" s="99">
        <v>-11</v>
      </c>
      <c r="L102" s="99">
        <v>0</v>
      </c>
      <c r="M102" s="99">
        <v>0</v>
      </c>
      <c r="N102" s="99">
        <v>0</v>
      </c>
      <c r="O102" s="99">
        <v>0</v>
      </c>
      <c r="P102" s="99">
        <v>0</v>
      </c>
      <c r="Q102" s="99">
        <v>642</v>
      </c>
      <c r="R102" s="99">
        <v>640</v>
      </c>
      <c r="S102" s="99">
        <v>2</v>
      </c>
      <c r="T102" s="99">
        <v>2</v>
      </c>
    </row>
    <row r="103" s="23" customFormat="1" ht="17.1" customHeight="1" spans="1:20">
      <c r="A103" s="98" t="s">
        <v>283</v>
      </c>
      <c r="B103" s="99">
        <v>0</v>
      </c>
      <c r="C103" s="99">
        <v>0</v>
      </c>
      <c r="D103" s="99">
        <v>0</v>
      </c>
      <c r="E103" s="99">
        <v>0</v>
      </c>
      <c r="F103" s="99">
        <v>0</v>
      </c>
      <c r="G103" s="99">
        <v>0</v>
      </c>
      <c r="H103" s="99">
        <v>0</v>
      </c>
      <c r="I103" s="99">
        <v>0</v>
      </c>
      <c r="J103" s="99">
        <v>0</v>
      </c>
      <c r="K103" s="99">
        <v>0</v>
      </c>
      <c r="L103" s="99">
        <v>0</v>
      </c>
      <c r="M103" s="99">
        <v>0</v>
      </c>
      <c r="N103" s="99">
        <v>0</v>
      </c>
      <c r="O103" s="99">
        <v>0</v>
      </c>
      <c r="P103" s="99">
        <v>0</v>
      </c>
      <c r="Q103" s="99">
        <v>0</v>
      </c>
      <c r="R103" s="99">
        <v>0</v>
      </c>
      <c r="S103" s="99">
        <v>0</v>
      </c>
      <c r="T103" s="99">
        <v>0</v>
      </c>
    </row>
    <row r="104" s="23" customFormat="1" ht="17.1" customHeight="1" spans="1:20">
      <c r="A104" s="98" t="s">
        <v>284</v>
      </c>
      <c r="B104" s="99">
        <v>1213</v>
      </c>
      <c r="C104" s="99">
        <v>-752</v>
      </c>
      <c r="D104" s="99">
        <v>0</v>
      </c>
      <c r="E104" s="99">
        <v>0</v>
      </c>
      <c r="F104" s="99">
        <v>0</v>
      </c>
      <c r="G104" s="99">
        <v>0</v>
      </c>
      <c r="H104" s="99">
        <v>0</v>
      </c>
      <c r="I104" s="99">
        <v>0</v>
      </c>
      <c r="J104" s="99">
        <v>0</v>
      </c>
      <c r="K104" s="99">
        <v>-752</v>
      </c>
      <c r="L104" s="99">
        <v>0</v>
      </c>
      <c r="M104" s="99">
        <v>0</v>
      </c>
      <c r="N104" s="99">
        <v>0</v>
      </c>
      <c r="O104" s="99">
        <v>0</v>
      </c>
      <c r="P104" s="99">
        <v>0</v>
      </c>
      <c r="Q104" s="99">
        <v>461</v>
      </c>
      <c r="R104" s="99">
        <v>461</v>
      </c>
      <c r="S104" s="99">
        <v>0</v>
      </c>
      <c r="T104" s="99">
        <v>0</v>
      </c>
    </row>
    <row r="105" s="23" customFormat="1" ht="17.1" customHeight="1" spans="1:20">
      <c r="A105" s="98" t="s">
        <v>285</v>
      </c>
      <c r="B105" s="99">
        <v>992</v>
      </c>
      <c r="C105" s="99">
        <v>-992</v>
      </c>
      <c r="D105" s="99">
        <v>0</v>
      </c>
      <c r="E105" s="99">
        <v>0</v>
      </c>
      <c r="F105" s="99">
        <v>0</v>
      </c>
      <c r="G105" s="99">
        <v>0</v>
      </c>
      <c r="H105" s="99">
        <v>0</v>
      </c>
      <c r="I105" s="99">
        <v>0</v>
      </c>
      <c r="J105" s="99">
        <v>0</v>
      </c>
      <c r="K105" s="99">
        <v>-992</v>
      </c>
      <c r="L105" s="99">
        <v>0</v>
      </c>
      <c r="M105" s="99">
        <v>0</v>
      </c>
      <c r="N105" s="99">
        <v>0</v>
      </c>
      <c r="O105" s="99">
        <v>0</v>
      </c>
      <c r="P105" s="99">
        <v>0</v>
      </c>
      <c r="Q105" s="99">
        <v>0</v>
      </c>
      <c r="R105" s="99">
        <v>0</v>
      </c>
      <c r="S105" s="99">
        <v>0</v>
      </c>
      <c r="T105" s="99">
        <v>0</v>
      </c>
    </row>
    <row r="106" s="23" customFormat="1" ht="17.1" customHeight="1" spans="1:20">
      <c r="A106" s="98" t="s">
        <v>286</v>
      </c>
      <c r="B106" s="99">
        <v>42</v>
      </c>
      <c r="C106" s="99">
        <v>1</v>
      </c>
      <c r="D106" s="99">
        <v>0</v>
      </c>
      <c r="E106" s="99">
        <v>0</v>
      </c>
      <c r="F106" s="99">
        <v>0</v>
      </c>
      <c r="G106" s="99">
        <v>0</v>
      </c>
      <c r="H106" s="99">
        <v>0</v>
      </c>
      <c r="I106" s="99">
        <v>0</v>
      </c>
      <c r="J106" s="99">
        <v>0</v>
      </c>
      <c r="K106" s="99">
        <v>1</v>
      </c>
      <c r="L106" s="99">
        <v>0</v>
      </c>
      <c r="M106" s="99">
        <v>0</v>
      </c>
      <c r="N106" s="99">
        <v>0</v>
      </c>
      <c r="O106" s="99">
        <v>0</v>
      </c>
      <c r="P106" s="99">
        <v>0</v>
      </c>
      <c r="Q106" s="99">
        <v>43</v>
      </c>
      <c r="R106" s="99">
        <v>36</v>
      </c>
      <c r="S106" s="99">
        <v>7</v>
      </c>
      <c r="T106" s="99">
        <v>7</v>
      </c>
    </row>
    <row r="107" s="23" customFormat="1" ht="17.1" customHeight="1" spans="1:20">
      <c r="A107" s="98" t="s">
        <v>287</v>
      </c>
      <c r="B107" s="99">
        <v>62</v>
      </c>
      <c r="C107" s="99">
        <v>-42</v>
      </c>
      <c r="D107" s="99">
        <v>0</v>
      </c>
      <c r="E107" s="99">
        <v>0</v>
      </c>
      <c r="F107" s="99">
        <v>0</v>
      </c>
      <c r="G107" s="99">
        <v>0</v>
      </c>
      <c r="H107" s="99">
        <v>0</v>
      </c>
      <c r="I107" s="99">
        <v>0</v>
      </c>
      <c r="J107" s="99">
        <v>0</v>
      </c>
      <c r="K107" s="99">
        <v>-42</v>
      </c>
      <c r="L107" s="99">
        <v>0</v>
      </c>
      <c r="M107" s="99">
        <v>0</v>
      </c>
      <c r="N107" s="99">
        <v>0</v>
      </c>
      <c r="O107" s="99">
        <v>0</v>
      </c>
      <c r="P107" s="99">
        <v>0</v>
      </c>
      <c r="Q107" s="99">
        <v>20</v>
      </c>
      <c r="R107" s="99">
        <v>20</v>
      </c>
      <c r="S107" s="99">
        <v>0</v>
      </c>
      <c r="T107" s="99">
        <v>0</v>
      </c>
    </row>
    <row r="108" s="23" customFormat="1" ht="17.1" customHeight="1" spans="1:20">
      <c r="A108" s="98" t="s">
        <v>288</v>
      </c>
      <c r="B108" s="99">
        <v>0</v>
      </c>
      <c r="C108" s="99">
        <v>0</v>
      </c>
      <c r="D108" s="99">
        <v>0</v>
      </c>
      <c r="E108" s="99">
        <v>0</v>
      </c>
      <c r="F108" s="99">
        <v>0</v>
      </c>
      <c r="G108" s="99">
        <v>0</v>
      </c>
      <c r="H108" s="99">
        <v>0</v>
      </c>
      <c r="I108" s="99">
        <v>0</v>
      </c>
      <c r="J108" s="99">
        <v>0</v>
      </c>
      <c r="K108" s="99">
        <v>0</v>
      </c>
      <c r="L108" s="99">
        <v>0</v>
      </c>
      <c r="M108" s="99">
        <v>0</v>
      </c>
      <c r="N108" s="99">
        <v>0</v>
      </c>
      <c r="O108" s="99">
        <v>0</v>
      </c>
      <c r="P108" s="99">
        <v>0</v>
      </c>
      <c r="Q108" s="99">
        <v>0</v>
      </c>
      <c r="R108" s="99">
        <v>0</v>
      </c>
      <c r="S108" s="99">
        <v>0</v>
      </c>
      <c r="T108" s="99">
        <v>0</v>
      </c>
    </row>
    <row r="109" s="23" customFormat="1" ht="17.1" customHeight="1" spans="1:20">
      <c r="A109" s="98" t="s">
        <v>289</v>
      </c>
      <c r="B109" s="99">
        <v>0</v>
      </c>
      <c r="C109" s="99">
        <v>571</v>
      </c>
      <c r="D109" s="99">
        <v>0</v>
      </c>
      <c r="E109" s="99">
        <v>0</v>
      </c>
      <c r="F109" s="99">
        <v>19</v>
      </c>
      <c r="G109" s="99">
        <v>0</v>
      </c>
      <c r="H109" s="99">
        <v>0</v>
      </c>
      <c r="I109" s="99">
        <v>0</v>
      </c>
      <c r="J109" s="99">
        <v>0</v>
      </c>
      <c r="K109" s="99">
        <v>552</v>
      </c>
      <c r="L109" s="99">
        <v>0</v>
      </c>
      <c r="M109" s="99">
        <v>0</v>
      </c>
      <c r="N109" s="99">
        <v>0</v>
      </c>
      <c r="O109" s="99">
        <v>0</v>
      </c>
      <c r="P109" s="99">
        <v>0</v>
      </c>
      <c r="Q109" s="99">
        <v>571</v>
      </c>
      <c r="R109" s="99">
        <v>563</v>
      </c>
      <c r="S109" s="99">
        <v>8</v>
      </c>
      <c r="T109" s="99">
        <v>8</v>
      </c>
    </row>
    <row r="110" s="23" customFormat="1" ht="17.1" customHeight="1" spans="1:20">
      <c r="A110" s="98" t="s">
        <v>290</v>
      </c>
      <c r="B110" s="99">
        <v>380</v>
      </c>
      <c r="C110" s="99">
        <v>277</v>
      </c>
      <c r="D110" s="99">
        <v>0</v>
      </c>
      <c r="E110" s="99">
        <v>0</v>
      </c>
      <c r="F110" s="99">
        <v>367</v>
      </c>
      <c r="G110" s="99">
        <v>0</v>
      </c>
      <c r="H110" s="99">
        <v>0</v>
      </c>
      <c r="I110" s="99">
        <v>0</v>
      </c>
      <c r="J110" s="99">
        <v>0</v>
      </c>
      <c r="K110" s="99">
        <v>-90</v>
      </c>
      <c r="L110" s="99">
        <v>0</v>
      </c>
      <c r="M110" s="99">
        <v>0</v>
      </c>
      <c r="N110" s="99">
        <v>0</v>
      </c>
      <c r="O110" s="99">
        <v>0</v>
      </c>
      <c r="P110" s="99">
        <v>0</v>
      </c>
      <c r="Q110" s="99">
        <v>657</v>
      </c>
      <c r="R110" s="99">
        <v>290</v>
      </c>
      <c r="S110" s="99">
        <v>367</v>
      </c>
      <c r="T110" s="99">
        <v>367</v>
      </c>
    </row>
    <row r="111" s="23" customFormat="1" ht="17.1" customHeight="1" spans="1:20">
      <c r="A111" s="98" t="s">
        <v>291</v>
      </c>
      <c r="B111" s="99">
        <v>330</v>
      </c>
      <c r="C111" s="99">
        <v>-40</v>
      </c>
      <c r="D111" s="99">
        <v>0</v>
      </c>
      <c r="E111" s="99">
        <v>0</v>
      </c>
      <c r="F111" s="99">
        <v>0</v>
      </c>
      <c r="G111" s="99">
        <v>0</v>
      </c>
      <c r="H111" s="99">
        <v>0</v>
      </c>
      <c r="I111" s="99">
        <v>0</v>
      </c>
      <c r="J111" s="99">
        <v>0</v>
      </c>
      <c r="K111" s="99">
        <v>-40</v>
      </c>
      <c r="L111" s="99">
        <v>0</v>
      </c>
      <c r="M111" s="99">
        <v>0</v>
      </c>
      <c r="N111" s="99">
        <v>0</v>
      </c>
      <c r="O111" s="99">
        <v>0</v>
      </c>
      <c r="P111" s="99">
        <v>0</v>
      </c>
      <c r="Q111" s="99">
        <v>290</v>
      </c>
      <c r="R111" s="99">
        <v>290</v>
      </c>
      <c r="S111" s="99">
        <v>0</v>
      </c>
      <c r="T111" s="99">
        <v>0</v>
      </c>
    </row>
    <row r="112" s="23" customFormat="1" ht="17.1" customHeight="1" spans="1:20">
      <c r="A112" s="98" t="s">
        <v>292</v>
      </c>
      <c r="B112" s="99">
        <v>0</v>
      </c>
      <c r="C112" s="99">
        <v>0</v>
      </c>
      <c r="D112" s="99">
        <v>0</v>
      </c>
      <c r="E112" s="99">
        <v>0</v>
      </c>
      <c r="F112" s="99">
        <v>0</v>
      </c>
      <c r="G112" s="99">
        <v>0</v>
      </c>
      <c r="H112" s="99">
        <v>0</v>
      </c>
      <c r="I112" s="99">
        <v>0</v>
      </c>
      <c r="J112" s="99">
        <v>0</v>
      </c>
      <c r="K112" s="99">
        <v>0</v>
      </c>
      <c r="L112" s="99">
        <v>0</v>
      </c>
      <c r="M112" s="99">
        <v>0</v>
      </c>
      <c r="N112" s="99">
        <v>0</v>
      </c>
      <c r="O112" s="99">
        <v>0</v>
      </c>
      <c r="P112" s="99">
        <v>0</v>
      </c>
      <c r="Q112" s="99">
        <v>0</v>
      </c>
      <c r="R112" s="99">
        <v>0</v>
      </c>
      <c r="S112" s="99">
        <v>0</v>
      </c>
      <c r="T112" s="99">
        <v>0</v>
      </c>
    </row>
    <row r="113" s="23" customFormat="1" ht="17.1" customHeight="1" spans="1:20">
      <c r="A113" s="98" t="s">
        <v>293</v>
      </c>
      <c r="B113" s="99">
        <v>0</v>
      </c>
      <c r="C113" s="99">
        <v>338</v>
      </c>
      <c r="D113" s="99">
        <v>0</v>
      </c>
      <c r="E113" s="99">
        <v>0</v>
      </c>
      <c r="F113" s="99">
        <v>338</v>
      </c>
      <c r="G113" s="99">
        <v>0</v>
      </c>
      <c r="H113" s="99">
        <v>0</v>
      </c>
      <c r="I113" s="99">
        <v>0</v>
      </c>
      <c r="J113" s="99">
        <v>0</v>
      </c>
      <c r="K113" s="99">
        <v>0</v>
      </c>
      <c r="L113" s="99">
        <v>0</v>
      </c>
      <c r="M113" s="99">
        <v>0</v>
      </c>
      <c r="N113" s="99">
        <v>0</v>
      </c>
      <c r="O113" s="99">
        <v>0</v>
      </c>
      <c r="P113" s="99">
        <v>0</v>
      </c>
      <c r="Q113" s="99">
        <v>338</v>
      </c>
      <c r="R113" s="99">
        <v>0</v>
      </c>
      <c r="S113" s="99">
        <v>338</v>
      </c>
      <c r="T113" s="99">
        <v>338</v>
      </c>
    </row>
    <row r="114" s="23" customFormat="1" ht="17.1" customHeight="1" spans="1:20">
      <c r="A114" s="98" t="s">
        <v>294</v>
      </c>
      <c r="B114" s="99">
        <v>0</v>
      </c>
      <c r="C114" s="99">
        <v>0</v>
      </c>
      <c r="D114" s="99">
        <v>0</v>
      </c>
      <c r="E114" s="99">
        <v>0</v>
      </c>
      <c r="F114" s="99">
        <v>0</v>
      </c>
      <c r="G114" s="99">
        <v>0</v>
      </c>
      <c r="H114" s="99">
        <v>0</v>
      </c>
      <c r="I114" s="99">
        <v>0</v>
      </c>
      <c r="J114" s="99">
        <v>0</v>
      </c>
      <c r="K114" s="99">
        <v>0</v>
      </c>
      <c r="L114" s="99">
        <v>0</v>
      </c>
      <c r="M114" s="99">
        <v>0</v>
      </c>
      <c r="N114" s="99">
        <v>0</v>
      </c>
      <c r="O114" s="99">
        <v>0</v>
      </c>
      <c r="P114" s="99">
        <v>0</v>
      </c>
      <c r="Q114" s="99">
        <v>0</v>
      </c>
      <c r="R114" s="99">
        <v>0</v>
      </c>
      <c r="S114" s="99">
        <v>0</v>
      </c>
      <c r="T114" s="99">
        <v>0</v>
      </c>
    </row>
    <row r="115" s="23" customFormat="1" ht="17.1" customHeight="1" spans="1:20">
      <c r="A115" s="98" t="s">
        <v>295</v>
      </c>
      <c r="B115" s="99">
        <v>0</v>
      </c>
      <c r="C115" s="99">
        <v>0</v>
      </c>
      <c r="D115" s="99">
        <v>0</v>
      </c>
      <c r="E115" s="99">
        <v>0</v>
      </c>
      <c r="F115" s="99">
        <v>0</v>
      </c>
      <c r="G115" s="99">
        <v>0</v>
      </c>
      <c r="H115" s="99">
        <v>0</v>
      </c>
      <c r="I115" s="99">
        <v>0</v>
      </c>
      <c r="J115" s="99">
        <v>0</v>
      </c>
      <c r="K115" s="99">
        <v>0</v>
      </c>
      <c r="L115" s="99">
        <v>0</v>
      </c>
      <c r="M115" s="99">
        <v>0</v>
      </c>
      <c r="N115" s="99">
        <v>0</v>
      </c>
      <c r="O115" s="99">
        <v>0</v>
      </c>
      <c r="P115" s="99">
        <v>0</v>
      </c>
      <c r="Q115" s="99">
        <v>0</v>
      </c>
      <c r="R115" s="99">
        <v>0</v>
      </c>
      <c r="S115" s="99">
        <v>0</v>
      </c>
      <c r="T115" s="99">
        <v>0</v>
      </c>
    </row>
    <row r="116" s="23" customFormat="1" ht="17.1" customHeight="1" spans="1:20">
      <c r="A116" s="98" t="s">
        <v>296</v>
      </c>
      <c r="B116" s="99">
        <v>0</v>
      </c>
      <c r="C116" s="99">
        <v>0</v>
      </c>
      <c r="D116" s="99">
        <v>0</v>
      </c>
      <c r="E116" s="99">
        <v>0</v>
      </c>
      <c r="F116" s="99">
        <v>0</v>
      </c>
      <c r="G116" s="99">
        <v>0</v>
      </c>
      <c r="H116" s="99">
        <v>0</v>
      </c>
      <c r="I116" s="99">
        <v>0</v>
      </c>
      <c r="J116" s="99">
        <v>0</v>
      </c>
      <c r="K116" s="99">
        <v>0</v>
      </c>
      <c r="L116" s="99">
        <v>0</v>
      </c>
      <c r="M116" s="99">
        <v>0</v>
      </c>
      <c r="N116" s="99">
        <v>0</v>
      </c>
      <c r="O116" s="99">
        <v>0</v>
      </c>
      <c r="P116" s="99">
        <v>0</v>
      </c>
      <c r="Q116" s="99">
        <v>0</v>
      </c>
      <c r="R116" s="99">
        <v>0</v>
      </c>
      <c r="S116" s="99">
        <v>0</v>
      </c>
      <c r="T116" s="99">
        <v>0</v>
      </c>
    </row>
    <row r="117" s="23" customFormat="1" ht="17.1" customHeight="1" spans="1:20">
      <c r="A117" s="98" t="s">
        <v>297</v>
      </c>
      <c r="B117" s="99">
        <v>0</v>
      </c>
      <c r="C117" s="99">
        <v>0</v>
      </c>
      <c r="D117" s="99">
        <v>0</v>
      </c>
      <c r="E117" s="99">
        <v>0</v>
      </c>
      <c r="F117" s="99">
        <v>0</v>
      </c>
      <c r="G117" s="99">
        <v>0</v>
      </c>
      <c r="H117" s="99">
        <v>0</v>
      </c>
      <c r="I117" s="99">
        <v>0</v>
      </c>
      <c r="J117" s="99">
        <v>0</v>
      </c>
      <c r="K117" s="99">
        <v>0</v>
      </c>
      <c r="L117" s="99">
        <v>0</v>
      </c>
      <c r="M117" s="99">
        <v>0</v>
      </c>
      <c r="N117" s="99">
        <v>0</v>
      </c>
      <c r="O117" s="99">
        <v>0</v>
      </c>
      <c r="P117" s="99">
        <v>0</v>
      </c>
      <c r="Q117" s="99">
        <v>0</v>
      </c>
      <c r="R117" s="99">
        <v>0</v>
      </c>
      <c r="S117" s="99">
        <v>0</v>
      </c>
      <c r="T117" s="99">
        <v>0</v>
      </c>
    </row>
    <row r="118" s="23" customFormat="1" ht="17.1" customHeight="1" spans="1:20">
      <c r="A118" s="98" t="s">
        <v>298</v>
      </c>
      <c r="B118" s="99">
        <v>0</v>
      </c>
      <c r="C118" s="99">
        <v>0</v>
      </c>
      <c r="D118" s="99">
        <v>0</v>
      </c>
      <c r="E118" s="99">
        <v>0</v>
      </c>
      <c r="F118" s="99">
        <v>0</v>
      </c>
      <c r="G118" s="99">
        <v>0</v>
      </c>
      <c r="H118" s="99">
        <v>0</v>
      </c>
      <c r="I118" s="99">
        <v>0</v>
      </c>
      <c r="J118" s="99">
        <v>0</v>
      </c>
      <c r="K118" s="99">
        <v>0</v>
      </c>
      <c r="L118" s="99">
        <v>0</v>
      </c>
      <c r="M118" s="99">
        <v>0</v>
      </c>
      <c r="N118" s="99">
        <v>0</v>
      </c>
      <c r="O118" s="99">
        <v>0</v>
      </c>
      <c r="P118" s="99">
        <v>0</v>
      </c>
      <c r="Q118" s="99">
        <v>0</v>
      </c>
      <c r="R118" s="99">
        <v>0</v>
      </c>
      <c r="S118" s="99">
        <v>0</v>
      </c>
      <c r="T118" s="99">
        <v>0</v>
      </c>
    </row>
    <row r="119" s="23" customFormat="1" ht="17.1" customHeight="1" spans="1:20">
      <c r="A119" s="98" t="s">
        <v>299</v>
      </c>
      <c r="B119" s="99">
        <v>0</v>
      </c>
      <c r="C119" s="99">
        <v>0</v>
      </c>
      <c r="D119" s="99">
        <v>0</v>
      </c>
      <c r="E119" s="99">
        <v>0</v>
      </c>
      <c r="F119" s="99">
        <v>0</v>
      </c>
      <c r="G119" s="99">
        <v>0</v>
      </c>
      <c r="H119" s="99">
        <v>0</v>
      </c>
      <c r="I119" s="99">
        <v>0</v>
      </c>
      <c r="J119" s="99">
        <v>0</v>
      </c>
      <c r="K119" s="99">
        <v>0</v>
      </c>
      <c r="L119" s="99">
        <v>0</v>
      </c>
      <c r="M119" s="99">
        <v>0</v>
      </c>
      <c r="N119" s="99">
        <v>0</v>
      </c>
      <c r="O119" s="99">
        <v>0</v>
      </c>
      <c r="P119" s="99">
        <v>0</v>
      </c>
      <c r="Q119" s="99">
        <v>0</v>
      </c>
      <c r="R119" s="99">
        <v>0</v>
      </c>
      <c r="S119" s="99">
        <v>0</v>
      </c>
      <c r="T119" s="99">
        <v>0</v>
      </c>
    </row>
    <row r="120" s="23" customFormat="1" ht="17.1" customHeight="1" spans="1:20">
      <c r="A120" s="98" t="s">
        <v>300</v>
      </c>
      <c r="B120" s="99">
        <v>0</v>
      </c>
      <c r="C120" s="99">
        <v>29</v>
      </c>
      <c r="D120" s="99">
        <v>0</v>
      </c>
      <c r="E120" s="99">
        <v>0</v>
      </c>
      <c r="F120" s="99">
        <v>29</v>
      </c>
      <c r="G120" s="99">
        <v>0</v>
      </c>
      <c r="H120" s="99">
        <v>0</v>
      </c>
      <c r="I120" s="99">
        <v>0</v>
      </c>
      <c r="J120" s="99">
        <v>0</v>
      </c>
      <c r="K120" s="99">
        <v>0</v>
      </c>
      <c r="L120" s="99">
        <v>0</v>
      </c>
      <c r="M120" s="99">
        <v>0</v>
      </c>
      <c r="N120" s="99">
        <v>0</v>
      </c>
      <c r="O120" s="99">
        <v>0</v>
      </c>
      <c r="P120" s="99">
        <v>0</v>
      </c>
      <c r="Q120" s="99">
        <v>29</v>
      </c>
      <c r="R120" s="99">
        <v>0</v>
      </c>
      <c r="S120" s="99">
        <v>29</v>
      </c>
      <c r="T120" s="99">
        <v>29</v>
      </c>
    </row>
    <row r="121" s="23" customFormat="1" ht="17.1" customHeight="1" spans="1:20">
      <c r="A121" s="98" t="s">
        <v>301</v>
      </c>
      <c r="B121" s="99">
        <v>50</v>
      </c>
      <c r="C121" s="99">
        <v>-50</v>
      </c>
      <c r="D121" s="99">
        <v>0</v>
      </c>
      <c r="E121" s="99">
        <v>0</v>
      </c>
      <c r="F121" s="99">
        <v>0</v>
      </c>
      <c r="G121" s="99">
        <v>0</v>
      </c>
      <c r="H121" s="99">
        <v>0</v>
      </c>
      <c r="I121" s="99">
        <v>0</v>
      </c>
      <c r="J121" s="99">
        <v>0</v>
      </c>
      <c r="K121" s="99">
        <v>-50</v>
      </c>
      <c r="L121" s="99">
        <v>0</v>
      </c>
      <c r="M121" s="99">
        <v>0</v>
      </c>
      <c r="N121" s="99">
        <v>0</v>
      </c>
      <c r="O121" s="99">
        <v>0</v>
      </c>
      <c r="P121" s="99">
        <v>0</v>
      </c>
      <c r="Q121" s="99">
        <v>0</v>
      </c>
      <c r="R121" s="99">
        <v>0</v>
      </c>
      <c r="S121" s="99">
        <v>0</v>
      </c>
      <c r="T121" s="99">
        <v>0</v>
      </c>
    </row>
    <row r="122" s="23" customFormat="1" ht="17.1" customHeight="1" spans="1:20">
      <c r="A122" s="98" t="s">
        <v>302</v>
      </c>
      <c r="B122" s="99">
        <v>0</v>
      </c>
      <c r="C122" s="99">
        <v>0</v>
      </c>
      <c r="D122" s="99">
        <v>0</v>
      </c>
      <c r="E122" s="99">
        <v>0</v>
      </c>
      <c r="F122" s="99">
        <v>0</v>
      </c>
      <c r="G122" s="99">
        <v>0</v>
      </c>
      <c r="H122" s="99">
        <v>0</v>
      </c>
      <c r="I122" s="99">
        <v>0</v>
      </c>
      <c r="J122" s="99">
        <v>0</v>
      </c>
      <c r="K122" s="99">
        <v>0</v>
      </c>
      <c r="L122" s="99">
        <v>0</v>
      </c>
      <c r="M122" s="99">
        <v>0</v>
      </c>
      <c r="N122" s="99">
        <v>0</v>
      </c>
      <c r="O122" s="99">
        <v>0</v>
      </c>
      <c r="P122" s="99">
        <v>0</v>
      </c>
      <c r="Q122" s="99">
        <v>0</v>
      </c>
      <c r="R122" s="99">
        <v>0</v>
      </c>
      <c r="S122" s="99">
        <v>0</v>
      </c>
      <c r="T122" s="99">
        <v>0</v>
      </c>
    </row>
    <row r="123" s="23" customFormat="1" ht="17.1" customHeight="1" spans="1:20">
      <c r="A123" s="98" t="s">
        <v>303</v>
      </c>
      <c r="B123" s="99">
        <v>0</v>
      </c>
      <c r="C123" s="99">
        <v>0</v>
      </c>
      <c r="D123" s="99">
        <v>0</v>
      </c>
      <c r="E123" s="99">
        <v>0</v>
      </c>
      <c r="F123" s="99">
        <v>0</v>
      </c>
      <c r="G123" s="99">
        <v>0</v>
      </c>
      <c r="H123" s="99">
        <v>0</v>
      </c>
      <c r="I123" s="99">
        <v>0</v>
      </c>
      <c r="J123" s="99">
        <v>0</v>
      </c>
      <c r="K123" s="99">
        <v>0</v>
      </c>
      <c r="L123" s="99">
        <v>0</v>
      </c>
      <c r="M123" s="99">
        <v>0</v>
      </c>
      <c r="N123" s="99">
        <v>0</v>
      </c>
      <c r="O123" s="99">
        <v>0</v>
      </c>
      <c r="P123" s="99">
        <v>0</v>
      </c>
      <c r="Q123" s="99">
        <v>0</v>
      </c>
      <c r="R123" s="99">
        <v>0</v>
      </c>
      <c r="S123" s="99">
        <v>0</v>
      </c>
      <c r="T123" s="99">
        <v>0</v>
      </c>
    </row>
    <row r="124" s="23" customFormat="1" ht="17.1" customHeight="1" spans="1:20">
      <c r="A124" s="98" t="s">
        <v>304</v>
      </c>
      <c r="B124" s="99">
        <v>0</v>
      </c>
      <c r="C124" s="99">
        <v>0</v>
      </c>
      <c r="D124" s="99">
        <v>0</v>
      </c>
      <c r="E124" s="99">
        <v>0</v>
      </c>
      <c r="F124" s="99">
        <v>0</v>
      </c>
      <c r="G124" s="99">
        <v>0</v>
      </c>
      <c r="H124" s="99">
        <v>0</v>
      </c>
      <c r="I124" s="99">
        <v>0</v>
      </c>
      <c r="J124" s="99">
        <v>0</v>
      </c>
      <c r="K124" s="99">
        <v>0</v>
      </c>
      <c r="L124" s="99">
        <v>0</v>
      </c>
      <c r="M124" s="99">
        <v>0</v>
      </c>
      <c r="N124" s="99">
        <v>0</v>
      </c>
      <c r="O124" s="99">
        <v>0</v>
      </c>
      <c r="P124" s="99">
        <v>0</v>
      </c>
      <c r="Q124" s="99">
        <v>0</v>
      </c>
      <c r="R124" s="99">
        <v>0</v>
      </c>
      <c r="S124" s="99">
        <v>0</v>
      </c>
      <c r="T124" s="99">
        <v>0</v>
      </c>
    </row>
    <row r="125" s="23" customFormat="1" ht="17.1" customHeight="1" spans="1:20">
      <c r="A125" s="98" t="s">
        <v>305</v>
      </c>
      <c r="B125" s="99">
        <v>0</v>
      </c>
      <c r="C125" s="99">
        <v>0</v>
      </c>
      <c r="D125" s="99">
        <v>0</v>
      </c>
      <c r="E125" s="99">
        <v>0</v>
      </c>
      <c r="F125" s="99">
        <v>0</v>
      </c>
      <c r="G125" s="99">
        <v>0</v>
      </c>
      <c r="H125" s="99">
        <v>0</v>
      </c>
      <c r="I125" s="99">
        <v>0</v>
      </c>
      <c r="J125" s="99">
        <v>0</v>
      </c>
      <c r="K125" s="99">
        <v>0</v>
      </c>
      <c r="L125" s="99">
        <v>0</v>
      </c>
      <c r="M125" s="99">
        <v>0</v>
      </c>
      <c r="N125" s="99">
        <v>0</v>
      </c>
      <c r="O125" s="99">
        <v>0</v>
      </c>
      <c r="P125" s="99">
        <v>0</v>
      </c>
      <c r="Q125" s="99">
        <v>0</v>
      </c>
      <c r="R125" s="99">
        <v>0</v>
      </c>
      <c r="S125" s="99">
        <v>0</v>
      </c>
      <c r="T125" s="99">
        <v>0</v>
      </c>
    </row>
    <row r="126" s="23" customFormat="1" ht="17.1" customHeight="1" spans="1:20">
      <c r="A126" s="98" t="s">
        <v>306</v>
      </c>
      <c r="B126" s="99">
        <v>56145</v>
      </c>
      <c r="C126" s="99">
        <v>-28536</v>
      </c>
      <c r="D126" s="99">
        <v>0</v>
      </c>
      <c r="E126" s="99">
        <v>0</v>
      </c>
      <c r="F126" s="99">
        <v>2888</v>
      </c>
      <c r="G126" s="99">
        <v>0</v>
      </c>
      <c r="H126" s="99">
        <v>0</v>
      </c>
      <c r="I126" s="99">
        <v>0</v>
      </c>
      <c r="J126" s="99">
        <v>2520</v>
      </c>
      <c r="K126" s="99">
        <v>3300</v>
      </c>
      <c r="L126" s="99">
        <v>0</v>
      </c>
      <c r="M126" s="99">
        <v>0</v>
      </c>
      <c r="N126" s="99">
        <v>0</v>
      </c>
      <c r="O126" s="99">
        <v>0</v>
      </c>
      <c r="P126" s="99">
        <v>-37244</v>
      </c>
      <c r="Q126" s="99">
        <v>27609</v>
      </c>
      <c r="R126" s="99">
        <v>24721</v>
      </c>
      <c r="S126" s="99">
        <v>2888</v>
      </c>
      <c r="T126" s="99">
        <v>2888</v>
      </c>
    </row>
    <row r="127" s="23" customFormat="1" ht="17.1" customHeight="1" spans="1:20">
      <c r="A127" s="98" t="s">
        <v>307</v>
      </c>
      <c r="B127" s="99">
        <v>1864</v>
      </c>
      <c r="C127" s="99">
        <v>-286</v>
      </c>
      <c r="D127" s="99">
        <v>0</v>
      </c>
      <c r="E127" s="99">
        <v>0</v>
      </c>
      <c r="F127" s="99">
        <v>0</v>
      </c>
      <c r="G127" s="99">
        <v>0</v>
      </c>
      <c r="H127" s="99">
        <v>0</v>
      </c>
      <c r="I127" s="99">
        <v>0</v>
      </c>
      <c r="J127" s="99">
        <v>0</v>
      </c>
      <c r="K127" s="99">
        <v>-286</v>
      </c>
      <c r="L127" s="99">
        <v>0</v>
      </c>
      <c r="M127" s="99">
        <v>0</v>
      </c>
      <c r="N127" s="99">
        <v>0</v>
      </c>
      <c r="O127" s="99">
        <v>0</v>
      </c>
      <c r="P127" s="99">
        <v>0</v>
      </c>
      <c r="Q127" s="99">
        <v>1578</v>
      </c>
      <c r="R127" s="99">
        <v>1578</v>
      </c>
      <c r="S127" s="99">
        <v>0</v>
      </c>
      <c r="T127" s="99">
        <v>0</v>
      </c>
    </row>
    <row r="128" s="23" customFormat="1" ht="17.1" customHeight="1" spans="1:20">
      <c r="A128" s="98" t="s">
        <v>308</v>
      </c>
      <c r="B128" s="99">
        <v>0</v>
      </c>
      <c r="C128" s="99">
        <v>0</v>
      </c>
      <c r="D128" s="99">
        <v>0</v>
      </c>
      <c r="E128" s="99">
        <v>0</v>
      </c>
      <c r="F128" s="99">
        <v>0</v>
      </c>
      <c r="G128" s="99">
        <v>0</v>
      </c>
      <c r="H128" s="99">
        <v>0</v>
      </c>
      <c r="I128" s="99">
        <v>0</v>
      </c>
      <c r="J128" s="99">
        <v>0</v>
      </c>
      <c r="K128" s="99">
        <v>0</v>
      </c>
      <c r="L128" s="99">
        <v>0</v>
      </c>
      <c r="M128" s="99">
        <v>0</v>
      </c>
      <c r="N128" s="99">
        <v>0</v>
      </c>
      <c r="O128" s="99">
        <v>0</v>
      </c>
      <c r="P128" s="99">
        <v>0</v>
      </c>
      <c r="Q128" s="99">
        <v>0</v>
      </c>
      <c r="R128" s="99">
        <v>0</v>
      </c>
      <c r="S128" s="99">
        <v>0</v>
      </c>
      <c r="T128" s="99">
        <v>0</v>
      </c>
    </row>
    <row r="129" s="23" customFormat="1" ht="17.1" customHeight="1" spans="1:20">
      <c r="A129" s="98" t="s">
        <v>309</v>
      </c>
      <c r="B129" s="99">
        <v>48211</v>
      </c>
      <c r="C129" s="99">
        <v>-34605</v>
      </c>
      <c r="D129" s="99">
        <v>0</v>
      </c>
      <c r="E129" s="99">
        <v>0</v>
      </c>
      <c r="F129" s="99">
        <v>200</v>
      </c>
      <c r="G129" s="99">
        <v>0</v>
      </c>
      <c r="H129" s="99">
        <v>0</v>
      </c>
      <c r="I129" s="99">
        <v>0</v>
      </c>
      <c r="J129" s="99">
        <v>2520</v>
      </c>
      <c r="K129" s="99">
        <v>-81</v>
      </c>
      <c r="L129" s="99">
        <v>0</v>
      </c>
      <c r="M129" s="99">
        <v>0</v>
      </c>
      <c r="N129" s="99">
        <v>0</v>
      </c>
      <c r="O129" s="99">
        <v>0</v>
      </c>
      <c r="P129" s="99">
        <v>-37244</v>
      </c>
      <c r="Q129" s="99">
        <v>13606</v>
      </c>
      <c r="R129" s="99">
        <v>13406</v>
      </c>
      <c r="S129" s="99">
        <v>200</v>
      </c>
      <c r="T129" s="99">
        <v>200</v>
      </c>
    </row>
    <row r="130" s="23" customFormat="1" ht="17.1" customHeight="1" spans="1:20">
      <c r="A130" s="98" t="s">
        <v>310</v>
      </c>
      <c r="B130" s="99">
        <v>5770</v>
      </c>
      <c r="C130" s="99">
        <v>2441</v>
      </c>
      <c r="D130" s="99">
        <v>0</v>
      </c>
      <c r="E130" s="99">
        <v>0</v>
      </c>
      <c r="F130" s="99">
        <v>2688</v>
      </c>
      <c r="G130" s="99">
        <v>0</v>
      </c>
      <c r="H130" s="99">
        <v>0</v>
      </c>
      <c r="I130" s="99">
        <v>0</v>
      </c>
      <c r="J130" s="99">
        <v>0</v>
      </c>
      <c r="K130" s="99">
        <v>-247</v>
      </c>
      <c r="L130" s="99">
        <v>0</v>
      </c>
      <c r="M130" s="99">
        <v>0</v>
      </c>
      <c r="N130" s="99">
        <v>0</v>
      </c>
      <c r="O130" s="99">
        <v>0</v>
      </c>
      <c r="P130" s="99">
        <v>0</v>
      </c>
      <c r="Q130" s="99">
        <v>8211</v>
      </c>
      <c r="R130" s="99">
        <v>5523</v>
      </c>
      <c r="S130" s="99">
        <v>2688</v>
      </c>
      <c r="T130" s="99">
        <v>2688</v>
      </c>
    </row>
    <row r="131" s="23" customFormat="1" ht="17.1" customHeight="1" spans="1:20">
      <c r="A131" s="98" t="s">
        <v>311</v>
      </c>
      <c r="B131" s="99">
        <v>0</v>
      </c>
      <c r="C131" s="99">
        <v>0</v>
      </c>
      <c r="D131" s="99">
        <v>0</v>
      </c>
      <c r="E131" s="99">
        <v>0</v>
      </c>
      <c r="F131" s="99">
        <v>0</v>
      </c>
      <c r="G131" s="99">
        <v>0</v>
      </c>
      <c r="H131" s="99">
        <v>0</v>
      </c>
      <c r="I131" s="99">
        <v>0</v>
      </c>
      <c r="J131" s="99">
        <v>0</v>
      </c>
      <c r="K131" s="99">
        <v>0</v>
      </c>
      <c r="L131" s="99">
        <v>0</v>
      </c>
      <c r="M131" s="99">
        <v>0</v>
      </c>
      <c r="N131" s="99">
        <v>0</v>
      </c>
      <c r="O131" s="99">
        <v>0</v>
      </c>
      <c r="P131" s="99">
        <v>0</v>
      </c>
      <c r="Q131" s="99">
        <v>0</v>
      </c>
      <c r="R131" s="99">
        <v>0</v>
      </c>
      <c r="S131" s="99">
        <v>0</v>
      </c>
      <c r="T131" s="99">
        <v>0</v>
      </c>
    </row>
    <row r="132" s="23" customFormat="1" ht="17.1" customHeight="1" spans="1:20">
      <c r="A132" s="98" t="s">
        <v>312</v>
      </c>
      <c r="B132" s="99">
        <v>300</v>
      </c>
      <c r="C132" s="99">
        <v>3914</v>
      </c>
      <c r="D132" s="99">
        <v>0</v>
      </c>
      <c r="E132" s="99">
        <v>0</v>
      </c>
      <c r="F132" s="99">
        <v>0</v>
      </c>
      <c r="G132" s="99">
        <v>0</v>
      </c>
      <c r="H132" s="99">
        <v>0</v>
      </c>
      <c r="I132" s="99">
        <v>0</v>
      </c>
      <c r="J132" s="99">
        <v>0</v>
      </c>
      <c r="K132" s="99">
        <v>3914</v>
      </c>
      <c r="L132" s="99">
        <v>0</v>
      </c>
      <c r="M132" s="99">
        <v>0</v>
      </c>
      <c r="N132" s="99">
        <v>0</v>
      </c>
      <c r="O132" s="99">
        <v>0</v>
      </c>
      <c r="P132" s="99">
        <v>0</v>
      </c>
      <c r="Q132" s="99">
        <v>4214</v>
      </c>
      <c r="R132" s="99">
        <v>4214</v>
      </c>
      <c r="S132" s="99">
        <v>0</v>
      </c>
      <c r="T132" s="99">
        <v>0</v>
      </c>
    </row>
    <row r="133" s="23" customFormat="1" ht="17.1" customHeight="1" spans="1:20">
      <c r="A133" s="98" t="s">
        <v>313</v>
      </c>
      <c r="B133" s="99">
        <v>3830</v>
      </c>
      <c r="C133" s="99">
        <v>-768</v>
      </c>
      <c r="D133" s="99">
        <v>0</v>
      </c>
      <c r="E133" s="99">
        <v>0</v>
      </c>
      <c r="F133" s="99">
        <v>105</v>
      </c>
      <c r="G133" s="99">
        <v>0</v>
      </c>
      <c r="H133" s="99">
        <v>0</v>
      </c>
      <c r="I133" s="99">
        <v>20</v>
      </c>
      <c r="J133" s="99">
        <v>0</v>
      </c>
      <c r="K133" s="99">
        <v>413</v>
      </c>
      <c r="L133" s="99">
        <v>-1306</v>
      </c>
      <c r="M133" s="99">
        <v>0</v>
      </c>
      <c r="N133" s="99">
        <v>0</v>
      </c>
      <c r="O133" s="99">
        <v>0</v>
      </c>
      <c r="P133" s="99">
        <v>0</v>
      </c>
      <c r="Q133" s="99">
        <v>3062</v>
      </c>
      <c r="R133" s="99">
        <v>2872</v>
      </c>
      <c r="S133" s="99">
        <v>190</v>
      </c>
      <c r="T133" s="99">
        <v>190</v>
      </c>
    </row>
    <row r="134" s="23" customFormat="1" ht="17.1" customHeight="1" spans="1:20">
      <c r="A134" s="98" t="s">
        <v>314</v>
      </c>
      <c r="B134" s="99">
        <v>636</v>
      </c>
      <c r="C134" s="99">
        <v>112</v>
      </c>
      <c r="D134" s="99">
        <v>0</v>
      </c>
      <c r="E134" s="99">
        <v>0</v>
      </c>
      <c r="F134" s="99">
        <v>2</v>
      </c>
      <c r="G134" s="99">
        <v>0</v>
      </c>
      <c r="H134" s="99">
        <v>0</v>
      </c>
      <c r="I134" s="99">
        <v>0</v>
      </c>
      <c r="J134" s="99">
        <v>0</v>
      </c>
      <c r="K134" s="99">
        <v>110</v>
      </c>
      <c r="L134" s="99">
        <v>0</v>
      </c>
      <c r="M134" s="99">
        <v>0</v>
      </c>
      <c r="N134" s="99">
        <v>0</v>
      </c>
      <c r="O134" s="99">
        <v>0</v>
      </c>
      <c r="P134" s="99">
        <v>0</v>
      </c>
      <c r="Q134" s="99">
        <v>748</v>
      </c>
      <c r="R134" s="99">
        <v>732</v>
      </c>
      <c r="S134" s="99">
        <v>16</v>
      </c>
      <c r="T134" s="99">
        <v>16</v>
      </c>
    </row>
    <row r="135" s="23" customFormat="1" ht="17.1" customHeight="1" spans="1:20">
      <c r="A135" s="98" t="s">
        <v>315</v>
      </c>
      <c r="B135" s="99">
        <v>1354</v>
      </c>
      <c r="C135" s="99">
        <v>41</v>
      </c>
      <c r="D135" s="99">
        <v>0</v>
      </c>
      <c r="E135" s="99">
        <v>0</v>
      </c>
      <c r="F135" s="99">
        <v>83</v>
      </c>
      <c r="G135" s="99">
        <v>0</v>
      </c>
      <c r="H135" s="99">
        <v>0</v>
      </c>
      <c r="I135" s="99">
        <v>0</v>
      </c>
      <c r="J135" s="99">
        <v>0</v>
      </c>
      <c r="K135" s="99">
        <v>-42</v>
      </c>
      <c r="L135" s="99">
        <v>0</v>
      </c>
      <c r="M135" s="99">
        <v>0</v>
      </c>
      <c r="N135" s="99">
        <v>0</v>
      </c>
      <c r="O135" s="99">
        <v>0</v>
      </c>
      <c r="P135" s="99">
        <v>0</v>
      </c>
      <c r="Q135" s="99">
        <v>1395</v>
      </c>
      <c r="R135" s="99">
        <v>1306</v>
      </c>
      <c r="S135" s="99">
        <v>89</v>
      </c>
      <c r="T135" s="99">
        <v>89</v>
      </c>
    </row>
    <row r="136" s="23" customFormat="1" ht="17.1" customHeight="1" spans="1:20">
      <c r="A136" s="98" t="s">
        <v>316</v>
      </c>
      <c r="B136" s="99">
        <v>0</v>
      </c>
      <c r="C136" s="99">
        <v>20</v>
      </c>
      <c r="D136" s="99">
        <v>0</v>
      </c>
      <c r="E136" s="99">
        <v>0</v>
      </c>
      <c r="F136" s="99">
        <v>0</v>
      </c>
      <c r="G136" s="99">
        <v>0</v>
      </c>
      <c r="H136" s="99">
        <v>0</v>
      </c>
      <c r="I136" s="99">
        <v>20</v>
      </c>
      <c r="J136" s="99">
        <v>0</v>
      </c>
      <c r="K136" s="99">
        <v>0</v>
      </c>
      <c r="L136" s="99">
        <v>0</v>
      </c>
      <c r="M136" s="99">
        <v>0</v>
      </c>
      <c r="N136" s="99">
        <v>0</v>
      </c>
      <c r="O136" s="99">
        <v>0</v>
      </c>
      <c r="P136" s="99">
        <v>0</v>
      </c>
      <c r="Q136" s="99">
        <v>20</v>
      </c>
      <c r="R136" s="99">
        <v>20</v>
      </c>
      <c r="S136" s="99">
        <v>0</v>
      </c>
      <c r="T136" s="99">
        <v>0</v>
      </c>
    </row>
    <row r="137" s="23" customFormat="1" ht="17.1" customHeight="1" spans="1:20">
      <c r="A137" s="98" t="s">
        <v>317</v>
      </c>
      <c r="B137" s="99">
        <v>1840</v>
      </c>
      <c r="C137" s="99">
        <v>-1306</v>
      </c>
      <c r="D137" s="99">
        <v>0</v>
      </c>
      <c r="E137" s="99">
        <v>0</v>
      </c>
      <c r="F137" s="99">
        <v>0</v>
      </c>
      <c r="G137" s="99">
        <v>0</v>
      </c>
      <c r="H137" s="99">
        <v>0</v>
      </c>
      <c r="I137" s="99">
        <v>0</v>
      </c>
      <c r="J137" s="99">
        <v>0</v>
      </c>
      <c r="K137" s="99">
        <v>0</v>
      </c>
      <c r="L137" s="99">
        <v>-1306</v>
      </c>
      <c r="M137" s="99">
        <v>0</v>
      </c>
      <c r="N137" s="99">
        <v>0</v>
      </c>
      <c r="O137" s="99">
        <v>0</v>
      </c>
      <c r="P137" s="99">
        <v>0</v>
      </c>
      <c r="Q137" s="99">
        <v>534</v>
      </c>
      <c r="R137" s="99">
        <v>534</v>
      </c>
      <c r="S137" s="99">
        <v>0</v>
      </c>
      <c r="T137" s="99">
        <v>0</v>
      </c>
    </row>
    <row r="138" s="23" customFormat="1" ht="17.1" customHeight="1" spans="1:20">
      <c r="A138" s="98" t="s">
        <v>318</v>
      </c>
      <c r="B138" s="99">
        <v>0</v>
      </c>
      <c r="C138" s="99">
        <v>110</v>
      </c>
      <c r="D138" s="99">
        <v>0</v>
      </c>
      <c r="E138" s="99">
        <v>0</v>
      </c>
      <c r="F138" s="99">
        <v>20</v>
      </c>
      <c r="G138" s="99">
        <v>0</v>
      </c>
      <c r="H138" s="99">
        <v>0</v>
      </c>
      <c r="I138" s="99">
        <v>0</v>
      </c>
      <c r="J138" s="99">
        <v>0</v>
      </c>
      <c r="K138" s="99">
        <v>90</v>
      </c>
      <c r="L138" s="99">
        <v>0</v>
      </c>
      <c r="M138" s="99">
        <v>0</v>
      </c>
      <c r="N138" s="99">
        <v>0</v>
      </c>
      <c r="O138" s="99">
        <v>0</v>
      </c>
      <c r="P138" s="99">
        <v>0</v>
      </c>
      <c r="Q138" s="99">
        <v>110</v>
      </c>
      <c r="R138" s="99">
        <v>110</v>
      </c>
      <c r="S138" s="99">
        <v>0</v>
      </c>
      <c r="T138" s="99">
        <v>0</v>
      </c>
    </row>
    <row r="139" s="23" customFormat="1" ht="17.1" customHeight="1" spans="1:20">
      <c r="A139" s="98" t="s">
        <v>319</v>
      </c>
      <c r="B139" s="99">
        <v>0</v>
      </c>
      <c r="C139" s="99">
        <v>230</v>
      </c>
      <c r="D139" s="99">
        <v>0</v>
      </c>
      <c r="E139" s="99">
        <v>0</v>
      </c>
      <c r="F139" s="99">
        <v>0</v>
      </c>
      <c r="G139" s="99">
        <v>0</v>
      </c>
      <c r="H139" s="99">
        <v>0</v>
      </c>
      <c r="I139" s="99">
        <v>0</v>
      </c>
      <c r="J139" s="99">
        <v>0</v>
      </c>
      <c r="K139" s="99">
        <v>230</v>
      </c>
      <c r="L139" s="99">
        <v>0</v>
      </c>
      <c r="M139" s="99">
        <v>0</v>
      </c>
      <c r="N139" s="99">
        <v>0</v>
      </c>
      <c r="O139" s="99">
        <v>0</v>
      </c>
      <c r="P139" s="99">
        <v>0</v>
      </c>
      <c r="Q139" s="99">
        <v>230</v>
      </c>
      <c r="R139" s="99">
        <v>170</v>
      </c>
      <c r="S139" s="99">
        <v>60</v>
      </c>
      <c r="T139" s="99">
        <v>60</v>
      </c>
    </row>
    <row r="140" s="23" customFormat="1" ht="17.1" customHeight="1" spans="1:20">
      <c r="A140" s="98" t="s">
        <v>320</v>
      </c>
      <c r="B140" s="99">
        <v>0</v>
      </c>
      <c r="C140" s="99">
        <v>0</v>
      </c>
      <c r="D140" s="99">
        <v>0</v>
      </c>
      <c r="E140" s="99">
        <v>0</v>
      </c>
      <c r="F140" s="99">
        <v>0</v>
      </c>
      <c r="G140" s="99">
        <v>0</v>
      </c>
      <c r="H140" s="99">
        <v>0</v>
      </c>
      <c r="I140" s="99">
        <v>0</v>
      </c>
      <c r="J140" s="99">
        <v>0</v>
      </c>
      <c r="K140" s="99">
        <v>0</v>
      </c>
      <c r="L140" s="99">
        <v>0</v>
      </c>
      <c r="M140" s="99">
        <v>0</v>
      </c>
      <c r="N140" s="99">
        <v>0</v>
      </c>
      <c r="O140" s="99">
        <v>0</v>
      </c>
      <c r="P140" s="99">
        <v>0</v>
      </c>
      <c r="Q140" s="99">
        <v>0</v>
      </c>
      <c r="R140" s="99">
        <v>0</v>
      </c>
      <c r="S140" s="99">
        <v>0</v>
      </c>
      <c r="T140" s="99">
        <v>0</v>
      </c>
    </row>
    <row r="141" s="23" customFormat="1" ht="17.1" customHeight="1" spans="1:20">
      <c r="A141" s="98" t="s">
        <v>321</v>
      </c>
      <c r="B141" s="99">
        <v>0</v>
      </c>
      <c r="C141" s="99">
        <v>25</v>
      </c>
      <c r="D141" s="99">
        <v>0</v>
      </c>
      <c r="E141" s="99">
        <v>0</v>
      </c>
      <c r="F141" s="99">
        <v>0</v>
      </c>
      <c r="G141" s="99">
        <v>0</v>
      </c>
      <c r="H141" s="99">
        <v>0</v>
      </c>
      <c r="I141" s="99">
        <v>0</v>
      </c>
      <c r="J141" s="99">
        <v>0</v>
      </c>
      <c r="K141" s="99">
        <v>25</v>
      </c>
      <c r="L141" s="99">
        <v>0</v>
      </c>
      <c r="M141" s="99">
        <v>0</v>
      </c>
      <c r="N141" s="99">
        <v>0</v>
      </c>
      <c r="O141" s="99">
        <v>0</v>
      </c>
      <c r="P141" s="99">
        <v>0</v>
      </c>
      <c r="Q141" s="99">
        <v>25</v>
      </c>
      <c r="R141" s="99">
        <v>0</v>
      </c>
      <c r="S141" s="99">
        <v>25</v>
      </c>
      <c r="T141" s="99">
        <v>25</v>
      </c>
    </row>
    <row r="142" s="23" customFormat="1" ht="17.1" customHeight="1" spans="1:20">
      <c r="A142" s="98" t="s">
        <v>322</v>
      </c>
      <c r="B142" s="99">
        <v>0</v>
      </c>
      <c r="C142" s="99">
        <v>70</v>
      </c>
      <c r="D142" s="99">
        <v>0</v>
      </c>
      <c r="E142" s="99">
        <v>0</v>
      </c>
      <c r="F142" s="99">
        <v>0</v>
      </c>
      <c r="G142" s="99">
        <v>0</v>
      </c>
      <c r="H142" s="99">
        <v>0</v>
      </c>
      <c r="I142" s="99">
        <v>0</v>
      </c>
      <c r="J142" s="99">
        <v>0</v>
      </c>
      <c r="K142" s="99">
        <v>70</v>
      </c>
      <c r="L142" s="99">
        <v>0</v>
      </c>
      <c r="M142" s="99">
        <v>0</v>
      </c>
      <c r="N142" s="99">
        <v>0</v>
      </c>
      <c r="O142" s="99">
        <v>0</v>
      </c>
      <c r="P142" s="99">
        <v>0</v>
      </c>
      <c r="Q142" s="99">
        <v>70</v>
      </c>
      <c r="R142" s="99">
        <v>0</v>
      </c>
      <c r="S142" s="99">
        <v>70</v>
      </c>
      <c r="T142" s="99">
        <v>70</v>
      </c>
    </row>
    <row r="143" s="23" customFormat="1" ht="17.1" customHeight="1" spans="1:20">
      <c r="A143" s="98" t="s">
        <v>323</v>
      </c>
      <c r="B143" s="99">
        <v>0</v>
      </c>
      <c r="C143" s="99">
        <v>0</v>
      </c>
      <c r="D143" s="99">
        <v>0</v>
      </c>
      <c r="E143" s="99">
        <v>0</v>
      </c>
      <c r="F143" s="99">
        <v>0</v>
      </c>
      <c r="G143" s="99">
        <v>0</v>
      </c>
      <c r="H143" s="99">
        <v>0</v>
      </c>
      <c r="I143" s="99">
        <v>0</v>
      </c>
      <c r="J143" s="99">
        <v>0</v>
      </c>
      <c r="K143" s="99">
        <v>0</v>
      </c>
      <c r="L143" s="99">
        <v>0</v>
      </c>
      <c r="M143" s="99">
        <v>0</v>
      </c>
      <c r="N143" s="99">
        <v>0</v>
      </c>
      <c r="O143" s="99">
        <v>0</v>
      </c>
      <c r="P143" s="99">
        <v>0</v>
      </c>
      <c r="Q143" s="99">
        <v>0</v>
      </c>
      <c r="R143" s="99">
        <v>0</v>
      </c>
      <c r="S143" s="99">
        <v>0</v>
      </c>
      <c r="T143" s="99">
        <v>0</v>
      </c>
    </row>
    <row r="144" s="23" customFormat="1" ht="17.1" customHeight="1" spans="1:20">
      <c r="A144" s="98" t="s">
        <v>324</v>
      </c>
      <c r="B144" s="99">
        <v>0</v>
      </c>
      <c r="C144" s="99">
        <v>0</v>
      </c>
      <c r="D144" s="99">
        <v>0</v>
      </c>
      <c r="E144" s="99">
        <v>0</v>
      </c>
      <c r="F144" s="99">
        <v>0</v>
      </c>
      <c r="G144" s="99">
        <v>0</v>
      </c>
      <c r="H144" s="99">
        <v>0</v>
      </c>
      <c r="I144" s="99">
        <v>0</v>
      </c>
      <c r="J144" s="99">
        <v>0</v>
      </c>
      <c r="K144" s="99">
        <v>0</v>
      </c>
      <c r="L144" s="99">
        <v>0</v>
      </c>
      <c r="M144" s="99">
        <v>0</v>
      </c>
      <c r="N144" s="99">
        <v>0</v>
      </c>
      <c r="O144" s="99">
        <v>0</v>
      </c>
      <c r="P144" s="99">
        <v>0</v>
      </c>
      <c r="Q144" s="99">
        <v>0</v>
      </c>
      <c r="R144" s="99">
        <v>0</v>
      </c>
      <c r="S144" s="99">
        <v>0</v>
      </c>
      <c r="T144" s="99">
        <v>0</v>
      </c>
    </row>
    <row r="145" s="23" customFormat="1" ht="17.1" customHeight="1" spans="1:20">
      <c r="A145" s="98" t="s">
        <v>325</v>
      </c>
      <c r="B145" s="99">
        <v>0</v>
      </c>
      <c r="C145" s="99">
        <v>0</v>
      </c>
      <c r="D145" s="99">
        <v>0</v>
      </c>
      <c r="E145" s="99">
        <v>0</v>
      </c>
      <c r="F145" s="99">
        <v>0</v>
      </c>
      <c r="G145" s="99">
        <v>0</v>
      </c>
      <c r="H145" s="99">
        <v>0</v>
      </c>
      <c r="I145" s="99">
        <v>0</v>
      </c>
      <c r="J145" s="99">
        <v>0</v>
      </c>
      <c r="K145" s="99">
        <v>0</v>
      </c>
      <c r="L145" s="99">
        <v>0</v>
      </c>
      <c r="M145" s="99">
        <v>0</v>
      </c>
      <c r="N145" s="99">
        <v>0</v>
      </c>
      <c r="O145" s="99">
        <v>0</v>
      </c>
      <c r="P145" s="99">
        <v>0</v>
      </c>
      <c r="Q145" s="99">
        <v>0</v>
      </c>
      <c r="R145" s="99">
        <v>0</v>
      </c>
      <c r="S145" s="99">
        <v>0</v>
      </c>
      <c r="T145" s="99">
        <v>0</v>
      </c>
    </row>
    <row r="146" s="23" customFormat="1" ht="17.1" customHeight="1" spans="1:20">
      <c r="A146" s="98" t="s">
        <v>326</v>
      </c>
      <c r="B146" s="99">
        <v>0</v>
      </c>
      <c r="C146" s="99">
        <v>0</v>
      </c>
      <c r="D146" s="99">
        <v>0</v>
      </c>
      <c r="E146" s="99">
        <v>0</v>
      </c>
      <c r="F146" s="99">
        <v>0</v>
      </c>
      <c r="G146" s="99">
        <v>0</v>
      </c>
      <c r="H146" s="99">
        <v>0</v>
      </c>
      <c r="I146" s="99">
        <v>0</v>
      </c>
      <c r="J146" s="99">
        <v>0</v>
      </c>
      <c r="K146" s="99">
        <v>0</v>
      </c>
      <c r="L146" s="99">
        <v>0</v>
      </c>
      <c r="M146" s="99">
        <v>0</v>
      </c>
      <c r="N146" s="99">
        <v>0</v>
      </c>
      <c r="O146" s="99">
        <v>0</v>
      </c>
      <c r="P146" s="99">
        <v>0</v>
      </c>
      <c r="Q146" s="99">
        <v>0</v>
      </c>
      <c r="R146" s="99">
        <v>0</v>
      </c>
      <c r="S146" s="99">
        <v>0</v>
      </c>
      <c r="T146" s="99">
        <v>0</v>
      </c>
    </row>
    <row r="147" s="23" customFormat="1" ht="17.1" customHeight="1" spans="1:20">
      <c r="A147" s="98" t="s">
        <v>327</v>
      </c>
      <c r="B147" s="99">
        <v>0</v>
      </c>
      <c r="C147" s="99">
        <v>0</v>
      </c>
      <c r="D147" s="99">
        <v>0</v>
      </c>
      <c r="E147" s="99">
        <v>0</v>
      </c>
      <c r="F147" s="99">
        <v>0</v>
      </c>
      <c r="G147" s="99">
        <v>0</v>
      </c>
      <c r="H147" s="99">
        <v>0</v>
      </c>
      <c r="I147" s="99">
        <v>0</v>
      </c>
      <c r="J147" s="99">
        <v>0</v>
      </c>
      <c r="K147" s="99">
        <v>0</v>
      </c>
      <c r="L147" s="99">
        <v>0</v>
      </c>
      <c r="M147" s="99">
        <v>0</v>
      </c>
      <c r="N147" s="99">
        <v>0</v>
      </c>
      <c r="O147" s="99">
        <v>0</v>
      </c>
      <c r="P147" s="99">
        <v>0</v>
      </c>
      <c r="Q147" s="99">
        <v>0</v>
      </c>
      <c r="R147" s="99">
        <v>0</v>
      </c>
      <c r="S147" s="99">
        <v>0</v>
      </c>
      <c r="T147" s="99">
        <v>0</v>
      </c>
    </row>
    <row r="148" s="23" customFormat="1" ht="17.1" customHeight="1" spans="1:20">
      <c r="A148" s="98" t="s">
        <v>328</v>
      </c>
      <c r="B148" s="99">
        <v>0</v>
      </c>
      <c r="C148" s="99">
        <v>70</v>
      </c>
      <c r="D148" s="99">
        <v>0</v>
      </c>
      <c r="E148" s="99">
        <v>0</v>
      </c>
      <c r="F148" s="99">
        <v>0</v>
      </c>
      <c r="G148" s="99">
        <v>0</v>
      </c>
      <c r="H148" s="99">
        <v>0</v>
      </c>
      <c r="I148" s="99">
        <v>0</v>
      </c>
      <c r="J148" s="99">
        <v>0</v>
      </c>
      <c r="K148" s="99">
        <v>70</v>
      </c>
      <c r="L148" s="99">
        <v>0</v>
      </c>
      <c r="M148" s="99">
        <v>0</v>
      </c>
      <c r="N148" s="99">
        <v>0</v>
      </c>
      <c r="O148" s="99">
        <v>0</v>
      </c>
      <c r="P148" s="99">
        <v>0</v>
      </c>
      <c r="Q148" s="99">
        <v>70</v>
      </c>
      <c r="R148" s="99">
        <v>0</v>
      </c>
      <c r="S148" s="99">
        <v>70</v>
      </c>
      <c r="T148" s="99">
        <v>70</v>
      </c>
    </row>
    <row r="149" s="23" customFormat="1" ht="17.1" customHeight="1" spans="1:20">
      <c r="A149" s="98" t="s">
        <v>329</v>
      </c>
      <c r="B149" s="99">
        <v>0</v>
      </c>
      <c r="C149" s="99">
        <v>0</v>
      </c>
      <c r="D149" s="99">
        <v>0</v>
      </c>
      <c r="E149" s="99">
        <v>0</v>
      </c>
      <c r="F149" s="99">
        <v>0</v>
      </c>
      <c r="G149" s="99">
        <v>0</v>
      </c>
      <c r="H149" s="99">
        <v>0</v>
      </c>
      <c r="I149" s="99">
        <v>0</v>
      </c>
      <c r="J149" s="99">
        <v>0</v>
      </c>
      <c r="K149" s="99">
        <v>0</v>
      </c>
      <c r="L149" s="99">
        <v>0</v>
      </c>
      <c r="M149" s="99">
        <v>0</v>
      </c>
      <c r="N149" s="99">
        <v>0</v>
      </c>
      <c r="O149" s="99">
        <v>0</v>
      </c>
      <c r="P149" s="99">
        <v>0</v>
      </c>
      <c r="Q149" s="99">
        <v>0</v>
      </c>
      <c r="R149" s="99">
        <v>0</v>
      </c>
      <c r="S149" s="99">
        <v>0</v>
      </c>
      <c r="T149" s="99">
        <v>0</v>
      </c>
    </row>
    <row r="150" s="23" customFormat="1" ht="17.1" customHeight="1" spans="1:20">
      <c r="A150" s="98" t="s">
        <v>330</v>
      </c>
      <c r="B150" s="99">
        <v>60</v>
      </c>
      <c r="C150" s="99">
        <v>2314</v>
      </c>
      <c r="D150" s="99">
        <v>0</v>
      </c>
      <c r="E150" s="99">
        <v>0</v>
      </c>
      <c r="F150" s="99">
        <v>14</v>
      </c>
      <c r="G150" s="99">
        <v>0</v>
      </c>
      <c r="H150" s="99">
        <v>0</v>
      </c>
      <c r="I150" s="99">
        <v>0</v>
      </c>
      <c r="J150" s="99">
        <v>0</v>
      </c>
      <c r="K150" s="99">
        <v>2300</v>
      </c>
      <c r="L150" s="99">
        <v>0</v>
      </c>
      <c r="M150" s="99">
        <v>0</v>
      </c>
      <c r="N150" s="99">
        <v>0</v>
      </c>
      <c r="O150" s="99">
        <v>0</v>
      </c>
      <c r="P150" s="99">
        <v>0</v>
      </c>
      <c r="Q150" s="99">
        <v>2374</v>
      </c>
      <c r="R150" s="99">
        <v>2374</v>
      </c>
      <c r="S150" s="99">
        <v>0</v>
      </c>
      <c r="T150" s="99">
        <v>0</v>
      </c>
    </row>
    <row r="151" s="23" customFormat="1" ht="17.1" customHeight="1" spans="1:20">
      <c r="A151" s="98" t="s">
        <v>331</v>
      </c>
      <c r="B151" s="99">
        <v>0</v>
      </c>
      <c r="C151" s="99">
        <v>0</v>
      </c>
      <c r="D151" s="99">
        <v>0</v>
      </c>
      <c r="E151" s="99">
        <v>0</v>
      </c>
      <c r="F151" s="99">
        <v>0</v>
      </c>
      <c r="G151" s="99">
        <v>0</v>
      </c>
      <c r="H151" s="99">
        <v>0</v>
      </c>
      <c r="I151" s="99">
        <v>0</v>
      </c>
      <c r="J151" s="99">
        <v>0</v>
      </c>
      <c r="K151" s="99">
        <v>0</v>
      </c>
      <c r="L151" s="99">
        <v>0</v>
      </c>
      <c r="M151" s="99">
        <v>0</v>
      </c>
      <c r="N151" s="99">
        <v>0</v>
      </c>
      <c r="O151" s="99">
        <v>0</v>
      </c>
      <c r="P151" s="99">
        <v>0</v>
      </c>
      <c r="Q151" s="99">
        <v>0</v>
      </c>
      <c r="R151" s="99">
        <v>0</v>
      </c>
      <c r="S151" s="99">
        <v>0</v>
      </c>
      <c r="T151" s="99">
        <v>0</v>
      </c>
    </row>
    <row r="152" s="23" customFormat="1" ht="17.1" customHeight="1" spans="1:20">
      <c r="A152" s="98" t="s">
        <v>332</v>
      </c>
      <c r="B152" s="99">
        <v>0</v>
      </c>
      <c r="C152" s="99">
        <v>14</v>
      </c>
      <c r="D152" s="99">
        <v>0</v>
      </c>
      <c r="E152" s="99">
        <v>0</v>
      </c>
      <c r="F152" s="99">
        <v>14</v>
      </c>
      <c r="G152" s="99">
        <v>0</v>
      </c>
      <c r="H152" s="99">
        <v>0</v>
      </c>
      <c r="I152" s="99">
        <v>0</v>
      </c>
      <c r="J152" s="99">
        <v>0</v>
      </c>
      <c r="K152" s="99">
        <v>0</v>
      </c>
      <c r="L152" s="99">
        <v>0</v>
      </c>
      <c r="M152" s="99">
        <v>0</v>
      </c>
      <c r="N152" s="99">
        <v>0</v>
      </c>
      <c r="O152" s="99">
        <v>0</v>
      </c>
      <c r="P152" s="99">
        <v>0</v>
      </c>
      <c r="Q152" s="99">
        <v>14</v>
      </c>
      <c r="R152" s="99">
        <v>14</v>
      </c>
      <c r="S152" s="99">
        <v>0</v>
      </c>
      <c r="T152" s="99">
        <v>0</v>
      </c>
    </row>
    <row r="153" s="23" customFormat="1" ht="17.1" customHeight="1" spans="1:20">
      <c r="A153" s="98" t="s">
        <v>333</v>
      </c>
      <c r="B153" s="99">
        <v>0</v>
      </c>
      <c r="C153" s="99">
        <v>0</v>
      </c>
      <c r="D153" s="99">
        <v>0</v>
      </c>
      <c r="E153" s="99">
        <v>0</v>
      </c>
      <c r="F153" s="99">
        <v>0</v>
      </c>
      <c r="G153" s="99">
        <v>0</v>
      </c>
      <c r="H153" s="99">
        <v>0</v>
      </c>
      <c r="I153" s="99">
        <v>0</v>
      </c>
      <c r="J153" s="99">
        <v>0</v>
      </c>
      <c r="K153" s="99">
        <v>0</v>
      </c>
      <c r="L153" s="99">
        <v>0</v>
      </c>
      <c r="M153" s="99">
        <v>0</v>
      </c>
      <c r="N153" s="99">
        <v>0</v>
      </c>
      <c r="O153" s="99">
        <v>0</v>
      </c>
      <c r="P153" s="99">
        <v>0</v>
      </c>
      <c r="Q153" s="99">
        <v>0</v>
      </c>
      <c r="R153" s="99">
        <v>0</v>
      </c>
      <c r="S153" s="99">
        <v>0</v>
      </c>
      <c r="T153" s="99">
        <v>0</v>
      </c>
    </row>
    <row r="154" s="23" customFormat="1" ht="17.1" customHeight="1" spans="1:20">
      <c r="A154" s="98" t="s">
        <v>334</v>
      </c>
      <c r="B154" s="99">
        <v>0</v>
      </c>
      <c r="C154" s="99">
        <v>0</v>
      </c>
      <c r="D154" s="99">
        <v>0</v>
      </c>
      <c r="E154" s="99">
        <v>0</v>
      </c>
      <c r="F154" s="99">
        <v>0</v>
      </c>
      <c r="G154" s="99">
        <v>0</v>
      </c>
      <c r="H154" s="99">
        <v>0</v>
      </c>
      <c r="I154" s="99">
        <v>0</v>
      </c>
      <c r="J154" s="99">
        <v>0</v>
      </c>
      <c r="K154" s="99">
        <v>0</v>
      </c>
      <c r="L154" s="99">
        <v>0</v>
      </c>
      <c r="M154" s="99">
        <v>0</v>
      </c>
      <c r="N154" s="99">
        <v>0</v>
      </c>
      <c r="O154" s="99">
        <v>0</v>
      </c>
      <c r="P154" s="99">
        <v>0</v>
      </c>
      <c r="Q154" s="99">
        <v>0</v>
      </c>
      <c r="R154" s="99">
        <v>0</v>
      </c>
      <c r="S154" s="99">
        <v>0</v>
      </c>
      <c r="T154" s="99">
        <v>0</v>
      </c>
    </row>
    <row r="155" s="23" customFormat="1" ht="17.1" customHeight="1" spans="1:20">
      <c r="A155" s="98" t="s">
        <v>335</v>
      </c>
      <c r="B155" s="99">
        <v>0</v>
      </c>
      <c r="C155" s="99">
        <v>0</v>
      </c>
      <c r="D155" s="99">
        <v>0</v>
      </c>
      <c r="E155" s="99">
        <v>0</v>
      </c>
      <c r="F155" s="99">
        <v>0</v>
      </c>
      <c r="G155" s="99">
        <v>0</v>
      </c>
      <c r="H155" s="99">
        <v>0</v>
      </c>
      <c r="I155" s="99">
        <v>0</v>
      </c>
      <c r="J155" s="99">
        <v>0</v>
      </c>
      <c r="K155" s="99">
        <v>0</v>
      </c>
      <c r="L155" s="99">
        <v>0</v>
      </c>
      <c r="M155" s="99">
        <v>0</v>
      </c>
      <c r="N155" s="99">
        <v>0</v>
      </c>
      <c r="O155" s="99">
        <v>0</v>
      </c>
      <c r="P155" s="99">
        <v>0</v>
      </c>
      <c r="Q155" s="99">
        <v>0</v>
      </c>
      <c r="R155" s="99">
        <v>0</v>
      </c>
      <c r="S155" s="99">
        <v>0</v>
      </c>
      <c r="T155" s="99">
        <v>0</v>
      </c>
    </row>
    <row r="156" s="23" customFormat="1" ht="17.1" customHeight="1" spans="1:20">
      <c r="A156" s="98" t="s">
        <v>336</v>
      </c>
      <c r="B156" s="99">
        <v>60</v>
      </c>
      <c r="C156" s="99">
        <v>2300</v>
      </c>
      <c r="D156" s="99">
        <v>0</v>
      </c>
      <c r="E156" s="99">
        <v>0</v>
      </c>
      <c r="F156" s="99">
        <v>0</v>
      </c>
      <c r="G156" s="99">
        <v>0</v>
      </c>
      <c r="H156" s="99">
        <v>0</v>
      </c>
      <c r="I156" s="99">
        <v>0</v>
      </c>
      <c r="J156" s="99">
        <v>0</v>
      </c>
      <c r="K156" s="99">
        <v>2300</v>
      </c>
      <c r="L156" s="99">
        <v>0</v>
      </c>
      <c r="M156" s="99">
        <v>0</v>
      </c>
      <c r="N156" s="99">
        <v>0</v>
      </c>
      <c r="O156" s="99">
        <v>0</v>
      </c>
      <c r="P156" s="99">
        <v>0</v>
      </c>
      <c r="Q156" s="99">
        <v>2360</v>
      </c>
      <c r="R156" s="99">
        <v>2360</v>
      </c>
      <c r="S156" s="99">
        <v>0</v>
      </c>
      <c r="T156" s="99">
        <v>0</v>
      </c>
    </row>
    <row r="157" s="23" customFormat="1" ht="17.1" customHeight="1" spans="1:20">
      <c r="A157" s="98" t="s">
        <v>337</v>
      </c>
      <c r="B157" s="99">
        <v>0</v>
      </c>
      <c r="C157" s="99">
        <v>0</v>
      </c>
      <c r="D157" s="99">
        <v>0</v>
      </c>
      <c r="E157" s="99">
        <v>0</v>
      </c>
      <c r="F157" s="99">
        <v>0</v>
      </c>
      <c r="G157" s="99">
        <v>0</v>
      </c>
      <c r="H157" s="99">
        <v>0</v>
      </c>
      <c r="I157" s="99">
        <v>0</v>
      </c>
      <c r="J157" s="99">
        <v>0</v>
      </c>
      <c r="K157" s="99">
        <v>0</v>
      </c>
      <c r="L157" s="99">
        <v>0</v>
      </c>
      <c r="M157" s="99">
        <v>0</v>
      </c>
      <c r="N157" s="99">
        <v>0</v>
      </c>
      <c r="O157" s="99">
        <v>0</v>
      </c>
      <c r="P157" s="99">
        <v>0</v>
      </c>
      <c r="Q157" s="99">
        <v>0</v>
      </c>
      <c r="R157" s="99">
        <v>0</v>
      </c>
      <c r="S157" s="99">
        <v>0</v>
      </c>
      <c r="T157" s="99">
        <v>0</v>
      </c>
    </row>
    <row r="158" s="23" customFormat="1" ht="17.1" customHeight="1" spans="1:20">
      <c r="A158" s="98" t="s">
        <v>338</v>
      </c>
      <c r="B158" s="99">
        <v>0</v>
      </c>
      <c r="C158" s="99">
        <v>6</v>
      </c>
      <c r="D158" s="99">
        <v>0</v>
      </c>
      <c r="E158" s="99">
        <v>0</v>
      </c>
      <c r="F158" s="99">
        <v>6</v>
      </c>
      <c r="G158" s="99">
        <v>0</v>
      </c>
      <c r="H158" s="99">
        <v>0</v>
      </c>
      <c r="I158" s="99">
        <v>0</v>
      </c>
      <c r="J158" s="99">
        <v>0</v>
      </c>
      <c r="K158" s="99">
        <v>0</v>
      </c>
      <c r="L158" s="99">
        <v>0</v>
      </c>
      <c r="M158" s="99">
        <v>0</v>
      </c>
      <c r="N158" s="99">
        <v>0</v>
      </c>
      <c r="O158" s="99">
        <v>0</v>
      </c>
      <c r="P158" s="99">
        <v>0</v>
      </c>
      <c r="Q158" s="99">
        <v>6</v>
      </c>
      <c r="R158" s="99">
        <v>5</v>
      </c>
      <c r="S158" s="99">
        <v>1</v>
      </c>
      <c r="T158" s="99">
        <v>1</v>
      </c>
    </row>
    <row r="159" s="23" customFormat="1" ht="17.1" customHeight="1" spans="1:20">
      <c r="A159" s="98" t="s">
        <v>339</v>
      </c>
      <c r="B159" s="99">
        <v>0</v>
      </c>
      <c r="C159" s="99">
        <v>6</v>
      </c>
      <c r="D159" s="99">
        <v>0</v>
      </c>
      <c r="E159" s="99">
        <v>0</v>
      </c>
      <c r="F159" s="99">
        <v>6</v>
      </c>
      <c r="G159" s="99">
        <v>0</v>
      </c>
      <c r="H159" s="99">
        <v>0</v>
      </c>
      <c r="I159" s="99">
        <v>0</v>
      </c>
      <c r="J159" s="99">
        <v>0</v>
      </c>
      <c r="K159" s="99">
        <v>0</v>
      </c>
      <c r="L159" s="99">
        <v>0</v>
      </c>
      <c r="M159" s="99">
        <v>0</v>
      </c>
      <c r="N159" s="99">
        <v>0</v>
      </c>
      <c r="O159" s="99">
        <v>0</v>
      </c>
      <c r="P159" s="99">
        <v>0</v>
      </c>
      <c r="Q159" s="99">
        <v>6</v>
      </c>
      <c r="R159" s="99">
        <v>5</v>
      </c>
      <c r="S159" s="99">
        <v>1</v>
      </c>
      <c r="T159" s="99">
        <v>1</v>
      </c>
    </row>
    <row r="160" s="23" customFormat="1" ht="17.1" customHeight="1" spans="1:20">
      <c r="A160" s="98" t="s">
        <v>340</v>
      </c>
      <c r="B160" s="99">
        <v>0</v>
      </c>
      <c r="C160" s="99">
        <v>0</v>
      </c>
      <c r="D160" s="99">
        <v>0</v>
      </c>
      <c r="E160" s="99">
        <v>0</v>
      </c>
      <c r="F160" s="99">
        <v>0</v>
      </c>
      <c r="G160" s="99">
        <v>0</v>
      </c>
      <c r="H160" s="99">
        <v>0</v>
      </c>
      <c r="I160" s="99">
        <v>0</v>
      </c>
      <c r="J160" s="99">
        <v>0</v>
      </c>
      <c r="K160" s="99">
        <v>0</v>
      </c>
      <c r="L160" s="99">
        <v>0</v>
      </c>
      <c r="M160" s="99">
        <v>0</v>
      </c>
      <c r="N160" s="99">
        <v>0</v>
      </c>
      <c r="O160" s="99">
        <v>0</v>
      </c>
      <c r="P160" s="99">
        <v>0</v>
      </c>
      <c r="Q160" s="99">
        <v>0</v>
      </c>
      <c r="R160" s="99">
        <v>0</v>
      </c>
      <c r="S160" s="99">
        <v>0</v>
      </c>
      <c r="T160" s="99">
        <v>0</v>
      </c>
    </row>
    <row r="161" s="23" customFormat="1" ht="17.1" customHeight="1" spans="1:20">
      <c r="A161" s="98" t="s">
        <v>341</v>
      </c>
      <c r="B161" s="99">
        <v>0</v>
      </c>
      <c r="C161" s="99">
        <v>0</v>
      </c>
      <c r="D161" s="99">
        <v>0</v>
      </c>
      <c r="E161" s="99">
        <v>0</v>
      </c>
      <c r="F161" s="99">
        <v>0</v>
      </c>
      <c r="G161" s="99">
        <v>0</v>
      </c>
      <c r="H161" s="99">
        <v>0</v>
      </c>
      <c r="I161" s="99">
        <v>0</v>
      </c>
      <c r="J161" s="99">
        <v>0</v>
      </c>
      <c r="K161" s="99">
        <v>0</v>
      </c>
      <c r="L161" s="99">
        <v>0</v>
      </c>
      <c r="M161" s="99">
        <v>0</v>
      </c>
      <c r="N161" s="99">
        <v>0</v>
      </c>
      <c r="O161" s="99">
        <v>0</v>
      </c>
      <c r="P161" s="99">
        <v>0</v>
      </c>
      <c r="Q161" s="99">
        <v>0</v>
      </c>
      <c r="R161" s="99">
        <v>0</v>
      </c>
      <c r="S161" s="99">
        <v>0</v>
      </c>
      <c r="T161" s="99">
        <v>0</v>
      </c>
    </row>
    <row r="162" s="23" customFormat="1" ht="17.1" customHeight="1" spans="1:20">
      <c r="A162" s="98" t="s">
        <v>342</v>
      </c>
      <c r="B162" s="99">
        <v>0</v>
      </c>
      <c r="C162" s="99">
        <v>116</v>
      </c>
      <c r="D162" s="99">
        <v>0</v>
      </c>
      <c r="E162" s="99">
        <v>0</v>
      </c>
      <c r="F162" s="99">
        <v>116</v>
      </c>
      <c r="G162" s="99">
        <v>0</v>
      </c>
      <c r="H162" s="99">
        <v>0</v>
      </c>
      <c r="I162" s="99">
        <v>0</v>
      </c>
      <c r="J162" s="99">
        <v>0</v>
      </c>
      <c r="K162" s="99">
        <v>0</v>
      </c>
      <c r="L162" s="99">
        <v>0</v>
      </c>
      <c r="M162" s="99">
        <v>0</v>
      </c>
      <c r="N162" s="99">
        <v>0</v>
      </c>
      <c r="O162" s="99">
        <v>0</v>
      </c>
      <c r="P162" s="99">
        <v>0</v>
      </c>
      <c r="Q162" s="99">
        <v>116</v>
      </c>
      <c r="R162" s="99">
        <v>116</v>
      </c>
      <c r="S162" s="99">
        <v>0</v>
      </c>
      <c r="T162" s="99">
        <v>0</v>
      </c>
    </row>
    <row r="163" s="23" customFormat="1" ht="17.1" customHeight="1" spans="1:20">
      <c r="A163" s="98" t="s">
        <v>343</v>
      </c>
      <c r="B163" s="99">
        <v>0</v>
      </c>
      <c r="C163" s="99">
        <v>0</v>
      </c>
      <c r="D163" s="99">
        <v>0</v>
      </c>
      <c r="E163" s="99">
        <v>0</v>
      </c>
      <c r="F163" s="99">
        <v>0</v>
      </c>
      <c r="G163" s="99">
        <v>0</v>
      </c>
      <c r="H163" s="99">
        <v>0</v>
      </c>
      <c r="I163" s="99">
        <v>0</v>
      </c>
      <c r="J163" s="99">
        <v>0</v>
      </c>
      <c r="K163" s="99">
        <v>0</v>
      </c>
      <c r="L163" s="99">
        <v>0</v>
      </c>
      <c r="M163" s="99">
        <v>0</v>
      </c>
      <c r="N163" s="99">
        <v>0</v>
      </c>
      <c r="O163" s="99">
        <v>0</v>
      </c>
      <c r="P163" s="99">
        <v>0</v>
      </c>
      <c r="Q163" s="99">
        <v>0</v>
      </c>
      <c r="R163" s="99">
        <v>0</v>
      </c>
      <c r="S163" s="99">
        <v>0</v>
      </c>
      <c r="T163" s="99">
        <v>0</v>
      </c>
    </row>
    <row r="164" s="23" customFormat="1" ht="17.1" customHeight="1" spans="1:20">
      <c r="A164" s="98" t="s">
        <v>344</v>
      </c>
      <c r="B164" s="99">
        <v>0</v>
      </c>
      <c r="C164" s="99">
        <v>0</v>
      </c>
      <c r="D164" s="99">
        <v>0</v>
      </c>
      <c r="E164" s="99">
        <v>0</v>
      </c>
      <c r="F164" s="99">
        <v>0</v>
      </c>
      <c r="G164" s="99">
        <v>0</v>
      </c>
      <c r="H164" s="99">
        <v>0</v>
      </c>
      <c r="I164" s="99">
        <v>0</v>
      </c>
      <c r="J164" s="99">
        <v>0</v>
      </c>
      <c r="K164" s="99">
        <v>0</v>
      </c>
      <c r="L164" s="99">
        <v>0</v>
      </c>
      <c r="M164" s="99">
        <v>0</v>
      </c>
      <c r="N164" s="99">
        <v>0</v>
      </c>
      <c r="O164" s="99">
        <v>0</v>
      </c>
      <c r="P164" s="99">
        <v>0</v>
      </c>
      <c r="Q164" s="99">
        <v>0</v>
      </c>
      <c r="R164" s="99">
        <v>0</v>
      </c>
      <c r="S164" s="99">
        <v>0</v>
      </c>
      <c r="T164" s="99">
        <v>0</v>
      </c>
    </row>
    <row r="165" s="23" customFormat="1" ht="17.1" customHeight="1" spans="1:20">
      <c r="A165" s="98" t="s">
        <v>345</v>
      </c>
      <c r="B165" s="99">
        <v>0</v>
      </c>
      <c r="C165" s="99">
        <v>116</v>
      </c>
      <c r="D165" s="99">
        <v>0</v>
      </c>
      <c r="E165" s="99">
        <v>0</v>
      </c>
      <c r="F165" s="99">
        <v>116</v>
      </c>
      <c r="G165" s="99">
        <v>0</v>
      </c>
      <c r="H165" s="99">
        <v>0</v>
      </c>
      <c r="I165" s="99">
        <v>0</v>
      </c>
      <c r="J165" s="99">
        <v>0</v>
      </c>
      <c r="K165" s="99">
        <v>0</v>
      </c>
      <c r="L165" s="99">
        <v>0</v>
      </c>
      <c r="M165" s="99">
        <v>0</v>
      </c>
      <c r="N165" s="99">
        <v>0</v>
      </c>
      <c r="O165" s="99">
        <v>0</v>
      </c>
      <c r="P165" s="99">
        <v>0</v>
      </c>
      <c r="Q165" s="99">
        <v>116</v>
      </c>
      <c r="R165" s="99">
        <v>116</v>
      </c>
      <c r="S165" s="99">
        <v>0</v>
      </c>
      <c r="T165" s="99">
        <v>0</v>
      </c>
    </row>
    <row r="166" s="23" customFormat="1" ht="17.1" customHeight="1" spans="1:20">
      <c r="A166" s="98" t="s">
        <v>346</v>
      </c>
      <c r="B166" s="99">
        <v>0</v>
      </c>
      <c r="C166" s="99">
        <v>0</v>
      </c>
      <c r="D166" s="99">
        <v>0</v>
      </c>
      <c r="E166" s="99">
        <v>0</v>
      </c>
      <c r="F166" s="99">
        <v>0</v>
      </c>
      <c r="G166" s="99">
        <v>0</v>
      </c>
      <c r="H166" s="99">
        <v>0</v>
      </c>
      <c r="I166" s="99">
        <v>0</v>
      </c>
      <c r="J166" s="99">
        <v>0</v>
      </c>
      <c r="K166" s="99">
        <v>0</v>
      </c>
      <c r="L166" s="99">
        <v>0</v>
      </c>
      <c r="M166" s="99">
        <v>0</v>
      </c>
      <c r="N166" s="99">
        <v>0</v>
      </c>
      <c r="O166" s="99">
        <v>0</v>
      </c>
      <c r="P166" s="99">
        <v>0</v>
      </c>
      <c r="Q166" s="99">
        <v>0</v>
      </c>
      <c r="R166" s="99">
        <v>0</v>
      </c>
      <c r="S166" s="99">
        <v>0</v>
      </c>
      <c r="T166" s="99">
        <v>0</v>
      </c>
    </row>
    <row r="167" s="23" customFormat="1" ht="17.1" customHeight="1" spans="1:20">
      <c r="A167" s="98" t="s">
        <v>347</v>
      </c>
      <c r="B167" s="99">
        <v>0</v>
      </c>
      <c r="C167" s="99">
        <v>0</v>
      </c>
      <c r="D167" s="99">
        <v>0</v>
      </c>
      <c r="E167" s="99">
        <v>0</v>
      </c>
      <c r="F167" s="99">
        <v>0</v>
      </c>
      <c r="G167" s="99">
        <v>0</v>
      </c>
      <c r="H167" s="99">
        <v>0</v>
      </c>
      <c r="I167" s="99">
        <v>0</v>
      </c>
      <c r="J167" s="99">
        <v>0</v>
      </c>
      <c r="K167" s="99">
        <v>0</v>
      </c>
      <c r="L167" s="99">
        <v>0</v>
      </c>
      <c r="M167" s="99">
        <v>0</v>
      </c>
      <c r="N167" s="99">
        <v>0</v>
      </c>
      <c r="O167" s="99">
        <v>0</v>
      </c>
      <c r="P167" s="99">
        <v>0</v>
      </c>
      <c r="Q167" s="99">
        <v>0</v>
      </c>
      <c r="R167" s="99">
        <v>0</v>
      </c>
      <c r="S167" s="99">
        <v>0</v>
      </c>
      <c r="T167" s="99">
        <v>0</v>
      </c>
    </row>
    <row r="168" s="23" customFormat="1" ht="17.1" customHeight="1" spans="1:20">
      <c r="A168" s="98" t="s">
        <v>348</v>
      </c>
      <c r="B168" s="99">
        <v>0</v>
      </c>
      <c r="C168" s="99">
        <v>0</v>
      </c>
      <c r="D168" s="99">
        <v>0</v>
      </c>
      <c r="E168" s="99">
        <v>0</v>
      </c>
      <c r="F168" s="99">
        <v>0</v>
      </c>
      <c r="G168" s="99">
        <v>0</v>
      </c>
      <c r="H168" s="99">
        <v>0</v>
      </c>
      <c r="I168" s="99">
        <v>0</v>
      </c>
      <c r="J168" s="99">
        <v>0</v>
      </c>
      <c r="K168" s="99">
        <v>0</v>
      </c>
      <c r="L168" s="99">
        <v>0</v>
      </c>
      <c r="M168" s="99">
        <v>0</v>
      </c>
      <c r="N168" s="99">
        <v>0</v>
      </c>
      <c r="O168" s="99">
        <v>0</v>
      </c>
      <c r="P168" s="99">
        <v>0</v>
      </c>
      <c r="Q168" s="99">
        <v>0</v>
      </c>
      <c r="R168" s="99">
        <v>0</v>
      </c>
      <c r="S168" s="99">
        <v>0</v>
      </c>
      <c r="T168" s="99">
        <v>0</v>
      </c>
    </row>
    <row r="169" s="23" customFormat="1" ht="17.1" customHeight="1" spans="1:20">
      <c r="A169" s="98" t="s">
        <v>349</v>
      </c>
      <c r="B169" s="99">
        <v>0</v>
      </c>
      <c r="C169" s="99">
        <v>0</v>
      </c>
      <c r="D169" s="99">
        <v>0</v>
      </c>
      <c r="E169" s="99">
        <v>0</v>
      </c>
      <c r="F169" s="99">
        <v>0</v>
      </c>
      <c r="G169" s="99">
        <v>0</v>
      </c>
      <c r="H169" s="99">
        <v>0</v>
      </c>
      <c r="I169" s="99">
        <v>0</v>
      </c>
      <c r="J169" s="99">
        <v>0</v>
      </c>
      <c r="K169" s="99">
        <v>0</v>
      </c>
      <c r="L169" s="99">
        <v>0</v>
      </c>
      <c r="M169" s="99">
        <v>0</v>
      </c>
      <c r="N169" s="99">
        <v>0</v>
      </c>
      <c r="O169" s="99">
        <v>0</v>
      </c>
      <c r="P169" s="99">
        <v>0</v>
      </c>
      <c r="Q169" s="99">
        <v>0</v>
      </c>
      <c r="R169" s="99">
        <v>0</v>
      </c>
      <c r="S169" s="99">
        <v>0</v>
      </c>
      <c r="T169" s="99">
        <v>0</v>
      </c>
    </row>
    <row r="170" s="23" customFormat="1" ht="17.1" customHeight="1" spans="1:20">
      <c r="A170" s="98" t="s">
        <v>350</v>
      </c>
      <c r="B170" s="99">
        <v>0</v>
      </c>
      <c r="C170" s="99">
        <v>0</v>
      </c>
      <c r="D170" s="99">
        <v>0</v>
      </c>
      <c r="E170" s="99">
        <v>0</v>
      </c>
      <c r="F170" s="99">
        <v>0</v>
      </c>
      <c r="G170" s="99">
        <v>0</v>
      </c>
      <c r="H170" s="99">
        <v>0</v>
      </c>
      <c r="I170" s="99">
        <v>0</v>
      </c>
      <c r="J170" s="99">
        <v>0</v>
      </c>
      <c r="K170" s="99">
        <v>0</v>
      </c>
      <c r="L170" s="99">
        <v>0</v>
      </c>
      <c r="M170" s="99">
        <v>0</v>
      </c>
      <c r="N170" s="99">
        <v>0</v>
      </c>
      <c r="O170" s="99">
        <v>0</v>
      </c>
      <c r="P170" s="99">
        <v>0</v>
      </c>
      <c r="Q170" s="99">
        <v>0</v>
      </c>
      <c r="R170" s="99">
        <v>0</v>
      </c>
      <c r="S170" s="99">
        <v>0</v>
      </c>
      <c r="T170" s="99">
        <v>0</v>
      </c>
    </row>
    <row r="171" s="23" customFormat="1" ht="17.1" customHeight="1" spans="1:20">
      <c r="A171" s="98" t="s">
        <v>351</v>
      </c>
      <c r="B171" s="99">
        <v>0</v>
      </c>
      <c r="C171" s="99">
        <v>0</v>
      </c>
      <c r="D171" s="99">
        <v>0</v>
      </c>
      <c r="E171" s="99">
        <v>0</v>
      </c>
      <c r="F171" s="99">
        <v>0</v>
      </c>
      <c r="G171" s="99">
        <v>0</v>
      </c>
      <c r="H171" s="99">
        <v>0</v>
      </c>
      <c r="I171" s="99">
        <v>0</v>
      </c>
      <c r="J171" s="99">
        <v>0</v>
      </c>
      <c r="K171" s="99">
        <v>0</v>
      </c>
      <c r="L171" s="99">
        <v>0</v>
      </c>
      <c r="M171" s="99">
        <v>0</v>
      </c>
      <c r="N171" s="99">
        <v>0</v>
      </c>
      <c r="O171" s="99">
        <v>0</v>
      </c>
      <c r="P171" s="99">
        <v>0</v>
      </c>
      <c r="Q171" s="99">
        <v>0</v>
      </c>
      <c r="R171" s="99">
        <v>0</v>
      </c>
      <c r="S171" s="99">
        <v>0</v>
      </c>
      <c r="T171" s="99">
        <v>0</v>
      </c>
    </row>
    <row r="172" s="23" customFormat="1" ht="17.1" customHeight="1" spans="1:20">
      <c r="A172" s="98" t="s">
        <v>352</v>
      </c>
      <c r="B172" s="99">
        <v>0</v>
      </c>
      <c r="C172" s="99">
        <v>0</v>
      </c>
      <c r="D172" s="99">
        <v>0</v>
      </c>
      <c r="E172" s="99">
        <v>0</v>
      </c>
      <c r="F172" s="99">
        <v>0</v>
      </c>
      <c r="G172" s="99">
        <v>0</v>
      </c>
      <c r="H172" s="99">
        <v>0</v>
      </c>
      <c r="I172" s="99">
        <v>0</v>
      </c>
      <c r="J172" s="99">
        <v>0</v>
      </c>
      <c r="K172" s="99">
        <v>0</v>
      </c>
      <c r="L172" s="99">
        <v>0</v>
      </c>
      <c r="M172" s="99">
        <v>0</v>
      </c>
      <c r="N172" s="99">
        <v>0</v>
      </c>
      <c r="O172" s="99">
        <v>0</v>
      </c>
      <c r="P172" s="99">
        <v>0</v>
      </c>
      <c r="Q172" s="99">
        <v>0</v>
      </c>
      <c r="R172" s="99">
        <v>0</v>
      </c>
      <c r="S172" s="99">
        <v>0</v>
      </c>
      <c r="T172" s="99">
        <v>0</v>
      </c>
    </row>
    <row r="173" s="23" customFormat="1" ht="17.1" customHeight="1" spans="1:20">
      <c r="A173" s="98" t="s">
        <v>353</v>
      </c>
      <c r="B173" s="99">
        <v>0</v>
      </c>
      <c r="C173" s="99">
        <v>0</v>
      </c>
      <c r="D173" s="99">
        <v>0</v>
      </c>
      <c r="E173" s="99">
        <v>0</v>
      </c>
      <c r="F173" s="99">
        <v>0</v>
      </c>
      <c r="G173" s="99">
        <v>0</v>
      </c>
      <c r="H173" s="99">
        <v>0</v>
      </c>
      <c r="I173" s="99">
        <v>0</v>
      </c>
      <c r="J173" s="99">
        <v>0</v>
      </c>
      <c r="K173" s="99">
        <v>0</v>
      </c>
      <c r="L173" s="99">
        <v>0</v>
      </c>
      <c r="M173" s="99">
        <v>0</v>
      </c>
      <c r="N173" s="99">
        <v>0</v>
      </c>
      <c r="O173" s="99">
        <v>0</v>
      </c>
      <c r="P173" s="99">
        <v>0</v>
      </c>
      <c r="Q173" s="99">
        <v>0</v>
      </c>
      <c r="R173" s="99">
        <v>0</v>
      </c>
      <c r="S173" s="99">
        <v>0</v>
      </c>
      <c r="T173" s="99">
        <v>0</v>
      </c>
    </row>
    <row r="174" s="23" customFormat="1" ht="17.1" customHeight="1" spans="1:20">
      <c r="A174" s="98" t="s">
        <v>354</v>
      </c>
      <c r="B174" s="99">
        <v>0</v>
      </c>
      <c r="C174" s="99">
        <v>0</v>
      </c>
      <c r="D174" s="99">
        <v>0</v>
      </c>
      <c r="E174" s="99">
        <v>0</v>
      </c>
      <c r="F174" s="99">
        <v>0</v>
      </c>
      <c r="G174" s="99">
        <v>0</v>
      </c>
      <c r="H174" s="99">
        <v>0</v>
      </c>
      <c r="I174" s="99">
        <v>0</v>
      </c>
      <c r="J174" s="99">
        <v>0</v>
      </c>
      <c r="K174" s="99">
        <v>0</v>
      </c>
      <c r="L174" s="99">
        <v>0</v>
      </c>
      <c r="M174" s="99">
        <v>0</v>
      </c>
      <c r="N174" s="99">
        <v>0</v>
      </c>
      <c r="O174" s="99">
        <v>0</v>
      </c>
      <c r="P174" s="99">
        <v>0</v>
      </c>
      <c r="Q174" s="99">
        <v>0</v>
      </c>
      <c r="R174" s="99">
        <v>0</v>
      </c>
      <c r="S174" s="99">
        <v>0</v>
      </c>
      <c r="T174" s="99">
        <v>0</v>
      </c>
    </row>
    <row r="175" s="23" customFormat="1" ht="17.1" customHeight="1" spans="1:20">
      <c r="A175" s="98" t="s">
        <v>355</v>
      </c>
      <c r="B175" s="99">
        <v>0</v>
      </c>
      <c r="C175" s="99">
        <v>0</v>
      </c>
      <c r="D175" s="99">
        <v>0</v>
      </c>
      <c r="E175" s="99">
        <v>0</v>
      </c>
      <c r="F175" s="99">
        <v>0</v>
      </c>
      <c r="G175" s="99">
        <v>0</v>
      </c>
      <c r="H175" s="99">
        <v>0</v>
      </c>
      <c r="I175" s="99">
        <v>0</v>
      </c>
      <c r="J175" s="99">
        <v>0</v>
      </c>
      <c r="K175" s="99">
        <v>0</v>
      </c>
      <c r="L175" s="99">
        <v>0</v>
      </c>
      <c r="M175" s="99">
        <v>0</v>
      </c>
      <c r="N175" s="99">
        <v>0</v>
      </c>
      <c r="O175" s="99">
        <v>0</v>
      </c>
      <c r="P175" s="99">
        <v>0</v>
      </c>
      <c r="Q175" s="99">
        <v>0</v>
      </c>
      <c r="R175" s="99">
        <v>0</v>
      </c>
      <c r="S175" s="99">
        <v>0</v>
      </c>
      <c r="T175" s="99">
        <v>0</v>
      </c>
    </row>
    <row r="176" s="23" customFormat="1" ht="17.1" customHeight="1" spans="1:20">
      <c r="A176" s="98" t="s">
        <v>356</v>
      </c>
      <c r="B176" s="99">
        <v>0</v>
      </c>
      <c r="C176" s="99">
        <v>0</v>
      </c>
      <c r="D176" s="99">
        <v>0</v>
      </c>
      <c r="E176" s="99">
        <v>0</v>
      </c>
      <c r="F176" s="99">
        <v>0</v>
      </c>
      <c r="G176" s="99">
        <v>0</v>
      </c>
      <c r="H176" s="99">
        <v>0</v>
      </c>
      <c r="I176" s="99">
        <v>0</v>
      </c>
      <c r="J176" s="99">
        <v>0</v>
      </c>
      <c r="K176" s="99">
        <v>0</v>
      </c>
      <c r="L176" s="99">
        <v>0</v>
      </c>
      <c r="M176" s="99">
        <v>0</v>
      </c>
      <c r="N176" s="99">
        <v>0</v>
      </c>
      <c r="O176" s="99">
        <v>0</v>
      </c>
      <c r="P176" s="99">
        <v>0</v>
      </c>
      <c r="Q176" s="99">
        <v>0</v>
      </c>
      <c r="R176" s="99">
        <v>0</v>
      </c>
      <c r="S176" s="99">
        <v>0</v>
      </c>
      <c r="T176" s="99">
        <v>0</v>
      </c>
    </row>
    <row r="177" s="23" customFormat="1" ht="17.1" customHeight="1" spans="1:20">
      <c r="A177" s="98" t="s">
        <v>357</v>
      </c>
      <c r="B177" s="99">
        <v>0</v>
      </c>
      <c r="C177" s="99">
        <v>0</v>
      </c>
      <c r="D177" s="99">
        <v>0</v>
      </c>
      <c r="E177" s="99">
        <v>0</v>
      </c>
      <c r="F177" s="99">
        <v>0</v>
      </c>
      <c r="G177" s="99">
        <v>0</v>
      </c>
      <c r="H177" s="99">
        <v>0</v>
      </c>
      <c r="I177" s="99">
        <v>0</v>
      </c>
      <c r="J177" s="99">
        <v>0</v>
      </c>
      <c r="K177" s="99">
        <v>0</v>
      </c>
      <c r="L177" s="99">
        <v>0</v>
      </c>
      <c r="M177" s="99">
        <v>0</v>
      </c>
      <c r="N177" s="99">
        <v>0</v>
      </c>
      <c r="O177" s="99">
        <v>0</v>
      </c>
      <c r="P177" s="99">
        <v>0</v>
      </c>
      <c r="Q177" s="99">
        <v>0</v>
      </c>
      <c r="R177" s="99">
        <v>0</v>
      </c>
      <c r="S177" s="99">
        <v>0</v>
      </c>
      <c r="T177" s="99">
        <v>0</v>
      </c>
    </row>
    <row r="178" s="23" customFormat="1" ht="17.1" customHeight="1" spans="1:20">
      <c r="A178" s="98" t="s">
        <v>358</v>
      </c>
      <c r="B178" s="99">
        <v>0</v>
      </c>
      <c r="C178" s="99">
        <v>0</v>
      </c>
      <c r="D178" s="99">
        <v>0</v>
      </c>
      <c r="E178" s="99">
        <v>0</v>
      </c>
      <c r="F178" s="99">
        <v>0</v>
      </c>
      <c r="G178" s="99">
        <v>0</v>
      </c>
      <c r="H178" s="99">
        <v>0</v>
      </c>
      <c r="I178" s="99">
        <v>0</v>
      </c>
      <c r="J178" s="99">
        <v>0</v>
      </c>
      <c r="K178" s="99">
        <v>0</v>
      </c>
      <c r="L178" s="99">
        <v>0</v>
      </c>
      <c r="M178" s="99">
        <v>0</v>
      </c>
      <c r="N178" s="99">
        <v>0</v>
      </c>
      <c r="O178" s="99">
        <v>0</v>
      </c>
      <c r="P178" s="99">
        <v>0</v>
      </c>
      <c r="Q178" s="99">
        <v>0</v>
      </c>
      <c r="R178" s="99">
        <v>0</v>
      </c>
      <c r="S178" s="99">
        <v>0</v>
      </c>
      <c r="T178" s="99">
        <v>0</v>
      </c>
    </row>
    <row r="179" s="23" customFormat="1" ht="17.1" customHeight="1" spans="1:20">
      <c r="A179" s="98" t="s">
        <v>359</v>
      </c>
      <c r="B179" s="99">
        <v>0</v>
      </c>
      <c r="C179" s="99">
        <v>0</v>
      </c>
      <c r="D179" s="99">
        <v>0</v>
      </c>
      <c r="E179" s="99">
        <v>0</v>
      </c>
      <c r="F179" s="99">
        <v>0</v>
      </c>
      <c r="G179" s="99">
        <v>0</v>
      </c>
      <c r="H179" s="99">
        <v>0</v>
      </c>
      <c r="I179" s="99">
        <v>0</v>
      </c>
      <c r="J179" s="99">
        <v>0</v>
      </c>
      <c r="K179" s="99">
        <v>0</v>
      </c>
      <c r="L179" s="99">
        <v>0</v>
      </c>
      <c r="M179" s="99">
        <v>0</v>
      </c>
      <c r="N179" s="99">
        <v>0</v>
      </c>
      <c r="O179" s="99">
        <v>0</v>
      </c>
      <c r="P179" s="99">
        <v>0</v>
      </c>
      <c r="Q179" s="99">
        <v>0</v>
      </c>
      <c r="R179" s="99">
        <v>0</v>
      </c>
      <c r="S179" s="99">
        <v>0</v>
      </c>
      <c r="T179" s="99">
        <v>0</v>
      </c>
    </row>
    <row r="180" s="23" customFormat="1" ht="17.1" customHeight="1" spans="1:20">
      <c r="A180" s="98" t="s">
        <v>360</v>
      </c>
      <c r="B180" s="99">
        <v>0</v>
      </c>
      <c r="C180" s="99">
        <v>0</v>
      </c>
      <c r="D180" s="99">
        <v>0</v>
      </c>
      <c r="E180" s="99">
        <v>0</v>
      </c>
      <c r="F180" s="99">
        <v>0</v>
      </c>
      <c r="G180" s="99">
        <v>0</v>
      </c>
      <c r="H180" s="99">
        <v>0</v>
      </c>
      <c r="I180" s="99">
        <v>0</v>
      </c>
      <c r="J180" s="99">
        <v>0</v>
      </c>
      <c r="K180" s="99">
        <v>0</v>
      </c>
      <c r="L180" s="99">
        <v>0</v>
      </c>
      <c r="M180" s="99">
        <v>0</v>
      </c>
      <c r="N180" s="99">
        <v>0</v>
      </c>
      <c r="O180" s="99">
        <v>0</v>
      </c>
      <c r="P180" s="99">
        <v>0</v>
      </c>
      <c r="Q180" s="99">
        <v>0</v>
      </c>
      <c r="R180" s="99">
        <v>0</v>
      </c>
      <c r="S180" s="99">
        <v>0</v>
      </c>
      <c r="T180" s="99">
        <v>0</v>
      </c>
    </row>
    <row r="181" s="23" customFormat="1" ht="17.1" customHeight="1" spans="1:20">
      <c r="A181" s="98" t="s">
        <v>361</v>
      </c>
      <c r="B181" s="99">
        <v>0</v>
      </c>
      <c r="C181" s="99">
        <v>0</v>
      </c>
      <c r="D181" s="99">
        <v>0</v>
      </c>
      <c r="E181" s="99">
        <v>0</v>
      </c>
      <c r="F181" s="99">
        <v>0</v>
      </c>
      <c r="G181" s="99">
        <v>0</v>
      </c>
      <c r="H181" s="99">
        <v>0</v>
      </c>
      <c r="I181" s="99">
        <v>0</v>
      </c>
      <c r="J181" s="99">
        <v>0</v>
      </c>
      <c r="K181" s="99">
        <v>0</v>
      </c>
      <c r="L181" s="99">
        <v>0</v>
      </c>
      <c r="M181" s="99">
        <v>0</v>
      </c>
      <c r="N181" s="99">
        <v>0</v>
      </c>
      <c r="O181" s="99">
        <v>0</v>
      </c>
      <c r="P181" s="99">
        <v>0</v>
      </c>
      <c r="Q181" s="99">
        <v>0</v>
      </c>
      <c r="R181" s="99">
        <v>0</v>
      </c>
      <c r="S181" s="99">
        <v>0</v>
      </c>
      <c r="T181" s="99">
        <v>0</v>
      </c>
    </row>
    <row r="182" s="23" customFormat="1" ht="17.1" customHeight="1" spans="1:20">
      <c r="A182" s="98" t="s">
        <v>362</v>
      </c>
      <c r="B182" s="99">
        <v>0</v>
      </c>
      <c r="C182" s="99">
        <v>16300</v>
      </c>
      <c r="D182" s="99">
        <v>0</v>
      </c>
      <c r="E182" s="99">
        <v>0</v>
      </c>
      <c r="F182" s="99">
        <v>11847</v>
      </c>
      <c r="G182" s="99">
        <v>0</v>
      </c>
      <c r="H182" s="99">
        <v>0</v>
      </c>
      <c r="I182" s="99">
        <v>0</v>
      </c>
      <c r="J182" s="99">
        <v>0</v>
      </c>
      <c r="K182" s="99">
        <v>4453</v>
      </c>
      <c r="L182" s="99">
        <v>0</v>
      </c>
      <c r="M182" s="99">
        <v>0</v>
      </c>
      <c r="N182" s="99">
        <v>0</v>
      </c>
      <c r="O182" s="99">
        <v>0</v>
      </c>
      <c r="P182" s="99">
        <v>0</v>
      </c>
      <c r="Q182" s="99">
        <v>16300</v>
      </c>
      <c r="R182" s="99">
        <v>3733</v>
      </c>
      <c r="S182" s="99">
        <v>12567</v>
      </c>
      <c r="T182" s="99">
        <v>12567</v>
      </c>
    </row>
    <row r="183" s="23" customFormat="1" ht="17.1" customHeight="1" spans="1:20">
      <c r="A183" s="98" t="s">
        <v>363</v>
      </c>
      <c r="B183" s="99">
        <v>0</v>
      </c>
      <c r="C183" s="99">
        <v>16300</v>
      </c>
      <c r="D183" s="99">
        <v>0</v>
      </c>
      <c r="E183" s="99">
        <v>0</v>
      </c>
      <c r="F183" s="99">
        <v>11847</v>
      </c>
      <c r="G183" s="99">
        <v>0</v>
      </c>
      <c r="H183" s="99">
        <v>0</v>
      </c>
      <c r="I183" s="99">
        <v>0</v>
      </c>
      <c r="J183" s="99">
        <v>0</v>
      </c>
      <c r="K183" s="99">
        <v>4453</v>
      </c>
      <c r="L183" s="99">
        <v>0</v>
      </c>
      <c r="M183" s="99">
        <v>0</v>
      </c>
      <c r="N183" s="99">
        <v>0</v>
      </c>
      <c r="O183" s="99">
        <v>0</v>
      </c>
      <c r="P183" s="99">
        <v>0</v>
      </c>
      <c r="Q183" s="99">
        <v>16300</v>
      </c>
      <c r="R183" s="99">
        <v>3733</v>
      </c>
      <c r="S183" s="99">
        <v>12567</v>
      </c>
      <c r="T183" s="99">
        <v>12567</v>
      </c>
    </row>
    <row r="184" s="23" customFormat="1" ht="17.1" customHeight="1" spans="1:20">
      <c r="A184" s="98" t="s">
        <v>364</v>
      </c>
      <c r="B184" s="99">
        <v>0</v>
      </c>
      <c r="C184" s="99">
        <v>0</v>
      </c>
      <c r="D184" s="99">
        <v>0</v>
      </c>
      <c r="E184" s="99">
        <v>0</v>
      </c>
      <c r="F184" s="99">
        <v>0</v>
      </c>
      <c r="G184" s="99">
        <v>0</v>
      </c>
      <c r="H184" s="99">
        <v>0</v>
      </c>
      <c r="I184" s="99">
        <v>0</v>
      </c>
      <c r="J184" s="99">
        <v>0</v>
      </c>
      <c r="K184" s="99">
        <v>0</v>
      </c>
      <c r="L184" s="99">
        <v>0</v>
      </c>
      <c r="M184" s="99">
        <v>0</v>
      </c>
      <c r="N184" s="99">
        <v>0</v>
      </c>
      <c r="O184" s="99">
        <v>0</v>
      </c>
      <c r="P184" s="99">
        <v>0</v>
      </c>
      <c r="Q184" s="99">
        <v>0</v>
      </c>
      <c r="R184" s="99">
        <v>0</v>
      </c>
      <c r="S184" s="99">
        <v>0</v>
      </c>
      <c r="T184" s="99">
        <v>0</v>
      </c>
    </row>
    <row r="185" s="23" customFormat="1" ht="17.1" customHeight="1" spans="1:20">
      <c r="A185" s="98" t="s">
        <v>365</v>
      </c>
      <c r="B185" s="99">
        <v>0</v>
      </c>
      <c r="C185" s="99">
        <v>0</v>
      </c>
      <c r="D185" s="99">
        <v>0</v>
      </c>
      <c r="E185" s="99">
        <v>0</v>
      </c>
      <c r="F185" s="99">
        <v>0</v>
      </c>
      <c r="G185" s="99">
        <v>0</v>
      </c>
      <c r="H185" s="99">
        <v>0</v>
      </c>
      <c r="I185" s="99">
        <v>0</v>
      </c>
      <c r="J185" s="99">
        <v>0</v>
      </c>
      <c r="K185" s="99">
        <v>0</v>
      </c>
      <c r="L185" s="99">
        <v>0</v>
      </c>
      <c r="M185" s="99">
        <v>0</v>
      </c>
      <c r="N185" s="99">
        <v>0</v>
      </c>
      <c r="O185" s="99">
        <v>0</v>
      </c>
      <c r="P185" s="99">
        <v>0</v>
      </c>
      <c r="Q185" s="99">
        <v>0</v>
      </c>
      <c r="R185" s="99">
        <v>0</v>
      </c>
      <c r="S185" s="99">
        <v>0</v>
      </c>
      <c r="T185" s="99">
        <v>0</v>
      </c>
    </row>
    <row r="186" s="23" customFormat="1" ht="17.1" customHeight="1" spans="1:20">
      <c r="A186" s="98" t="s">
        <v>366</v>
      </c>
      <c r="B186" s="99">
        <v>0</v>
      </c>
      <c r="C186" s="99">
        <v>0</v>
      </c>
      <c r="D186" s="99">
        <v>0</v>
      </c>
      <c r="E186" s="99">
        <v>0</v>
      </c>
      <c r="F186" s="99">
        <v>0</v>
      </c>
      <c r="G186" s="99">
        <v>0</v>
      </c>
      <c r="H186" s="99">
        <v>0</v>
      </c>
      <c r="I186" s="99">
        <v>0</v>
      </c>
      <c r="J186" s="99">
        <v>0</v>
      </c>
      <c r="K186" s="99">
        <v>0</v>
      </c>
      <c r="L186" s="99">
        <v>0</v>
      </c>
      <c r="M186" s="99">
        <v>0</v>
      </c>
      <c r="N186" s="99">
        <v>0</v>
      </c>
      <c r="O186" s="99">
        <v>0</v>
      </c>
      <c r="P186" s="99">
        <v>0</v>
      </c>
      <c r="Q186" s="99">
        <v>0</v>
      </c>
      <c r="R186" s="99">
        <v>0</v>
      </c>
      <c r="S186" s="99">
        <v>0</v>
      </c>
      <c r="T186" s="99">
        <v>0</v>
      </c>
    </row>
    <row r="187" s="23" customFormat="1" ht="17.1" customHeight="1" spans="1:20">
      <c r="A187" s="98" t="s">
        <v>367</v>
      </c>
      <c r="B187" s="99">
        <v>0</v>
      </c>
      <c r="C187" s="99">
        <v>0</v>
      </c>
      <c r="D187" s="99">
        <v>0</v>
      </c>
      <c r="E187" s="99">
        <v>0</v>
      </c>
      <c r="F187" s="99">
        <v>0</v>
      </c>
      <c r="G187" s="99">
        <v>0</v>
      </c>
      <c r="H187" s="99">
        <v>0</v>
      </c>
      <c r="I187" s="99">
        <v>0</v>
      </c>
      <c r="J187" s="99">
        <v>0</v>
      </c>
      <c r="K187" s="99">
        <v>0</v>
      </c>
      <c r="L187" s="99">
        <v>0</v>
      </c>
      <c r="M187" s="99">
        <v>0</v>
      </c>
      <c r="N187" s="99">
        <v>0</v>
      </c>
      <c r="O187" s="99">
        <v>0</v>
      </c>
      <c r="P187" s="99">
        <v>0</v>
      </c>
      <c r="Q187" s="99">
        <v>0</v>
      </c>
      <c r="R187" s="99">
        <v>0</v>
      </c>
      <c r="S187" s="99">
        <v>0</v>
      </c>
      <c r="T187" s="99">
        <v>0</v>
      </c>
    </row>
    <row r="188" s="23" customFormat="1" ht="17.1" customHeight="1" spans="1:20">
      <c r="A188" s="98" t="s">
        <v>368</v>
      </c>
      <c r="B188" s="99">
        <v>0</v>
      </c>
      <c r="C188" s="99">
        <v>0</v>
      </c>
      <c r="D188" s="99">
        <v>0</v>
      </c>
      <c r="E188" s="99">
        <v>0</v>
      </c>
      <c r="F188" s="99">
        <v>0</v>
      </c>
      <c r="G188" s="99">
        <v>0</v>
      </c>
      <c r="H188" s="99">
        <v>0</v>
      </c>
      <c r="I188" s="99">
        <v>0</v>
      </c>
      <c r="J188" s="99">
        <v>0</v>
      </c>
      <c r="K188" s="99">
        <v>0</v>
      </c>
      <c r="L188" s="99">
        <v>0</v>
      </c>
      <c r="M188" s="99">
        <v>0</v>
      </c>
      <c r="N188" s="99">
        <v>0</v>
      </c>
      <c r="O188" s="99">
        <v>0</v>
      </c>
      <c r="P188" s="99">
        <v>0</v>
      </c>
      <c r="Q188" s="99">
        <v>0</v>
      </c>
      <c r="R188" s="99">
        <v>0</v>
      </c>
      <c r="S188" s="99">
        <v>0</v>
      </c>
      <c r="T188" s="99">
        <v>0</v>
      </c>
    </row>
    <row r="189" s="23" customFormat="1" ht="17.1" customHeight="1" spans="1:20">
      <c r="A189" s="98" t="s">
        <v>369</v>
      </c>
      <c r="B189" s="99">
        <v>0</v>
      </c>
      <c r="C189" s="99">
        <v>0</v>
      </c>
      <c r="D189" s="99">
        <v>0</v>
      </c>
      <c r="E189" s="99">
        <v>0</v>
      </c>
      <c r="F189" s="99">
        <v>0</v>
      </c>
      <c r="G189" s="99">
        <v>0</v>
      </c>
      <c r="H189" s="99">
        <v>0</v>
      </c>
      <c r="I189" s="99">
        <v>0</v>
      </c>
      <c r="J189" s="99">
        <v>0</v>
      </c>
      <c r="K189" s="99">
        <v>0</v>
      </c>
      <c r="L189" s="99">
        <v>0</v>
      </c>
      <c r="M189" s="99">
        <v>0</v>
      </c>
      <c r="N189" s="99">
        <v>0</v>
      </c>
      <c r="O189" s="99">
        <v>0</v>
      </c>
      <c r="P189" s="99">
        <v>0</v>
      </c>
      <c r="Q189" s="99">
        <v>0</v>
      </c>
      <c r="R189" s="99">
        <v>0</v>
      </c>
      <c r="S189" s="99">
        <v>0</v>
      </c>
      <c r="T189" s="99">
        <v>0</v>
      </c>
    </row>
    <row r="190" s="23" customFormat="1" ht="17.1" customHeight="1" spans="1:20">
      <c r="A190" s="98" t="s">
        <v>370</v>
      </c>
      <c r="B190" s="99">
        <v>0</v>
      </c>
      <c r="C190" s="99">
        <v>0</v>
      </c>
      <c r="D190" s="99">
        <v>0</v>
      </c>
      <c r="E190" s="99">
        <v>0</v>
      </c>
      <c r="F190" s="99">
        <v>0</v>
      </c>
      <c r="G190" s="99">
        <v>0</v>
      </c>
      <c r="H190" s="99">
        <v>0</v>
      </c>
      <c r="I190" s="99">
        <v>0</v>
      </c>
      <c r="J190" s="99">
        <v>0</v>
      </c>
      <c r="K190" s="99">
        <v>0</v>
      </c>
      <c r="L190" s="99">
        <v>0</v>
      </c>
      <c r="M190" s="99">
        <v>0</v>
      </c>
      <c r="N190" s="99">
        <v>0</v>
      </c>
      <c r="O190" s="99">
        <v>0</v>
      </c>
      <c r="P190" s="99">
        <v>0</v>
      </c>
      <c r="Q190" s="99">
        <v>0</v>
      </c>
      <c r="R190" s="99">
        <v>0</v>
      </c>
      <c r="S190" s="99">
        <v>0</v>
      </c>
      <c r="T190" s="99">
        <v>0</v>
      </c>
    </row>
    <row r="191" s="23" customFormat="1" ht="17.1" customHeight="1" spans="1:20">
      <c r="A191" s="98" t="s">
        <v>371</v>
      </c>
      <c r="B191" s="99">
        <v>2600</v>
      </c>
      <c r="C191" s="99">
        <v>-1607</v>
      </c>
      <c r="D191" s="99">
        <v>0</v>
      </c>
      <c r="E191" s="99">
        <v>0</v>
      </c>
      <c r="F191" s="99">
        <v>40</v>
      </c>
      <c r="G191" s="99">
        <v>0</v>
      </c>
      <c r="H191" s="99">
        <v>0</v>
      </c>
      <c r="I191" s="99">
        <v>0</v>
      </c>
      <c r="J191" s="99">
        <v>0</v>
      </c>
      <c r="K191" s="99">
        <v>-1647</v>
      </c>
      <c r="L191" s="99">
        <v>0</v>
      </c>
      <c r="M191" s="99">
        <v>0</v>
      </c>
      <c r="N191" s="99">
        <v>0</v>
      </c>
      <c r="O191" s="99">
        <v>0</v>
      </c>
      <c r="P191" s="99">
        <v>0</v>
      </c>
      <c r="Q191" s="99">
        <v>993</v>
      </c>
      <c r="R191" s="99">
        <v>953</v>
      </c>
      <c r="S191" s="99">
        <v>40</v>
      </c>
      <c r="T191" s="99">
        <v>40</v>
      </c>
    </row>
    <row r="192" s="23" customFormat="1" ht="17.1" customHeight="1" spans="1:20">
      <c r="A192" s="98" t="s">
        <v>372</v>
      </c>
      <c r="B192" s="99">
        <v>1984</v>
      </c>
      <c r="C192" s="99">
        <v>-1710</v>
      </c>
      <c r="D192" s="99">
        <v>0</v>
      </c>
      <c r="E192" s="99">
        <v>0</v>
      </c>
      <c r="F192" s="99">
        <v>40</v>
      </c>
      <c r="G192" s="99">
        <v>0</v>
      </c>
      <c r="H192" s="99">
        <v>0</v>
      </c>
      <c r="I192" s="99">
        <v>0</v>
      </c>
      <c r="J192" s="99">
        <v>0</v>
      </c>
      <c r="K192" s="99">
        <v>-1750</v>
      </c>
      <c r="L192" s="99">
        <v>0</v>
      </c>
      <c r="M192" s="99">
        <v>0</v>
      </c>
      <c r="N192" s="99">
        <v>0</v>
      </c>
      <c r="O192" s="99">
        <v>0</v>
      </c>
      <c r="P192" s="99">
        <v>0</v>
      </c>
      <c r="Q192" s="99">
        <v>274</v>
      </c>
      <c r="R192" s="99">
        <v>234</v>
      </c>
      <c r="S192" s="99">
        <v>40</v>
      </c>
      <c r="T192" s="99">
        <v>40</v>
      </c>
    </row>
    <row r="193" s="23" customFormat="1" ht="17.1" customHeight="1" spans="1:20">
      <c r="A193" s="98" t="s">
        <v>373</v>
      </c>
      <c r="B193" s="99">
        <v>616</v>
      </c>
      <c r="C193" s="99">
        <v>103</v>
      </c>
      <c r="D193" s="99">
        <v>0</v>
      </c>
      <c r="E193" s="99">
        <v>0</v>
      </c>
      <c r="F193" s="99">
        <v>0</v>
      </c>
      <c r="G193" s="99">
        <v>0</v>
      </c>
      <c r="H193" s="99">
        <v>0</v>
      </c>
      <c r="I193" s="99">
        <v>0</v>
      </c>
      <c r="J193" s="99">
        <v>0</v>
      </c>
      <c r="K193" s="99">
        <v>103</v>
      </c>
      <c r="L193" s="99">
        <v>0</v>
      </c>
      <c r="M193" s="99">
        <v>0</v>
      </c>
      <c r="N193" s="99">
        <v>0</v>
      </c>
      <c r="O193" s="99">
        <v>0</v>
      </c>
      <c r="P193" s="99">
        <v>0</v>
      </c>
      <c r="Q193" s="99">
        <v>719</v>
      </c>
      <c r="R193" s="99">
        <v>719</v>
      </c>
      <c r="S193" s="99">
        <v>0</v>
      </c>
      <c r="T193" s="99">
        <v>0</v>
      </c>
    </row>
    <row r="194" s="23" customFormat="1" ht="17.1" customHeight="1" spans="1:20">
      <c r="A194" s="98" t="s">
        <v>374</v>
      </c>
      <c r="B194" s="99">
        <v>0</v>
      </c>
      <c r="C194" s="99">
        <v>0</v>
      </c>
      <c r="D194" s="99">
        <v>0</v>
      </c>
      <c r="E194" s="99">
        <v>0</v>
      </c>
      <c r="F194" s="99">
        <v>0</v>
      </c>
      <c r="G194" s="99">
        <v>0</v>
      </c>
      <c r="H194" s="99">
        <v>0</v>
      </c>
      <c r="I194" s="99">
        <v>0</v>
      </c>
      <c r="J194" s="99">
        <v>0</v>
      </c>
      <c r="K194" s="99">
        <v>0</v>
      </c>
      <c r="L194" s="99">
        <v>0</v>
      </c>
      <c r="M194" s="99">
        <v>0</v>
      </c>
      <c r="N194" s="99">
        <v>0</v>
      </c>
      <c r="O194" s="99">
        <v>0</v>
      </c>
      <c r="P194" s="99">
        <v>0</v>
      </c>
      <c r="Q194" s="99">
        <v>0</v>
      </c>
      <c r="R194" s="99">
        <v>0</v>
      </c>
      <c r="S194" s="99">
        <v>0</v>
      </c>
      <c r="T194" s="99">
        <v>0</v>
      </c>
    </row>
    <row r="195" s="23" customFormat="1" ht="17.1" customHeight="1" spans="1:20">
      <c r="A195" s="98" t="s">
        <v>375</v>
      </c>
      <c r="B195" s="99">
        <v>0</v>
      </c>
      <c r="C195" s="99">
        <v>0</v>
      </c>
      <c r="D195" s="99">
        <v>0</v>
      </c>
      <c r="E195" s="99">
        <v>0</v>
      </c>
      <c r="F195" s="99">
        <v>0</v>
      </c>
      <c r="G195" s="99">
        <v>0</v>
      </c>
      <c r="H195" s="99">
        <v>0</v>
      </c>
      <c r="I195" s="99">
        <v>0</v>
      </c>
      <c r="J195" s="99">
        <v>0</v>
      </c>
      <c r="K195" s="99">
        <v>0</v>
      </c>
      <c r="L195" s="99">
        <v>0</v>
      </c>
      <c r="M195" s="99">
        <v>0</v>
      </c>
      <c r="N195" s="99">
        <v>0</v>
      </c>
      <c r="O195" s="99">
        <v>0</v>
      </c>
      <c r="P195" s="99">
        <v>0</v>
      </c>
      <c r="Q195" s="99">
        <v>0</v>
      </c>
      <c r="R195" s="99">
        <v>0</v>
      </c>
      <c r="S195" s="99">
        <v>0</v>
      </c>
      <c r="T195" s="99">
        <v>0</v>
      </c>
    </row>
    <row r="196" s="23" customFormat="1" ht="17.1" customHeight="1" spans="1:20">
      <c r="A196" s="98" t="s">
        <v>376</v>
      </c>
      <c r="B196" s="99">
        <v>0</v>
      </c>
      <c r="C196" s="99">
        <v>0</v>
      </c>
      <c r="D196" s="99">
        <v>0</v>
      </c>
      <c r="E196" s="99">
        <v>0</v>
      </c>
      <c r="F196" s="99">
        <v>0</v>
      </c>
      <c r="G196" s="99">
        <v>0</v>
      </c>
      <c r="H196" s="99">
        <v>0</v>
      </c>
      <c r="I196" s="99">
        <v>0</v>
      </c>
      <c r="J196" s="99">
        <v>0</v>
      </c>
      <c r="K196" s="99">
        <v>0</v>
      </c>
      <c r="L196" s="99">
        <v>0</v>
      </c>
      <c r="M196" s="99">
        <v>0</v>
      </c>
      <c r="N196" s="99">
        <v>0</v>
      </c>
      <c r="O196" s="99">
        <v>0</v>
      </c>
      <c r="P196" s="99">
        <v>0</v>
      </c>
      <c r="Q196" s="99">
        <v>0</v>
      </c>
      <c r="R196" s="99">
        <v>0</v>
      </c>
      <c r="S196" s="99">
        <v>0</v>
      </c>
      <c r="T196" s="99">
        <v>0</v>
      </c>
    </row>
    <row r="197" s="23" customFormat="1" ht="17.1" customHeight="1" spans="1:20">
      <c r="A197" s="98" t="s">
        <v>377</v>
      </c>
      <c r="B197" s="99">
        <v>0</v>
      </c>
      <c r="C197" s="99">
        <v>0</v>
      </c>
      <c r="D197" s="99">
        <v>0</v>
      </c>
      <c r="E197" s="99">
        <v>0</v>
      </c>
      <c r="F197" s="99">
        <v>0</v>
      </c>
      <c r="G197" s="99">
        <v>0</v>
      </c>
      <c r="H197" s="99">
        <v>0</v>
      </c>
      <c r="I197" s="99">
        <v>0</v>
      </c>
      <c r="J197" s="99">
        <v>0</v>
      </c>
      <c r="K197" s="99">
        <v>0</v>
      </c>
      <c r="L197" s="99">
        <v>0</v>
      </c>
      <c r="M197" s="99">
        <v>0</v>
      </c>
      <c r="N197" s="99">
        <v>0</v>
      </c>
      <c r="O197" s="99">
        <v>0</v>
      </c>
      <c r="P197" s="99">
        <v>0</v>
      </c>
      <c r="Q197" s="99">
        <v>0</v>
      </c>
      <c r="R197" s="99">
        <v>0</v>
      </c>
      <c r="S197" s="99">
        <v>0</v>
      </c>
      <c r="T197" s="99">
        <v>0</v>
      </c>
    </row>
    <row r="198" s="23" customFormat="1" ht="17.1" customHeight="1" spans="1:20">
      <c r="A198" s="98" t="s">
        <v>378</v>
      </c>
      <c r="B198" s="99">
        <v>0</v>
      </c>
      <c r="C198" s="99">
        <v>0</v>
      </c>
      <c r="D198" s="99">
        <v>0</v>
      </c>
      <c r="E198" s="99">
        <v>0</v>
      </c>
      <c r="F198" s="99">
        <v>0</v>
      </c>
      <c r="G198" s="99">
        <v>0</v>
      </c>
      <c r="H198" s="99">
        <v>0</v>
      </c>
      <c r="I198" s="99">
        <v>0</v>
      </c>
      <c r="J198" s="99">
        <v>0</v>
      </c>
      <c r="K198" s="99">
        <v>0</v>
      </c>
      <c r="L198" s="99">
        <v>0</v>
      </c>
      <c r="M198" s="99">
        <v>0</v>
      </c>
      <c r="N198" s="99">
        <v>0</v>
      </c>
      <c r="O198" s="99">
        <v>0</v>
      </c>
      <c r="P198" s="99">
        <v>0</v>
      </c>
      <c r="Q198" s="99">
        <v>0</v>
      </c>
      <c r="R198" s="99">
        <v>0</v>
      </c>
      <c r="S198" s="99">
        <v>0</v>
      </c>
      <c r="T198" s="99">
        <v>0</v>
      </c>
    </row>
    <row r="199" s="23" customFormat="1" ht="17.1" customHeight="1" spans="1:20">
      <c r="A199" s="98" t="s">
        <v>379</v>
      </c>
      <c r="B199" s="99">
        <v>0</v>
      </c>
      <c r="C199" s="99">
        <v>0</v>
      </c>
      <c r="D199" s="99">
        <v>0</v>
      </c>
      <c r="E199" s="99">
        <v>0</v>
      </c>
      <c r="F199" s="99">
        <v>0</v>
      </c>
      <c r="G199" s="99">
        <v>0</v>
      </c>
      <c r="H199" s="99">
        <v>0</v>
      </c>
      <c r="I199" s="99">
        <v>0</v>
      </c>
      <c r="J199" s="99">
        <v>0</v>
      </c>
      <c r="K199" s="99">
        <v>0</v>
      </c>
      <c r="L199" s="99">
        <v>0</v>
      </c>
      <c r="M199" s="99">
        <v>0</v>
      </c>
      <c r="N199" s="99">
        <v>0</v>
      </c>
      <c r="O199" s="99">
        <v>0</v>
      </c>
      <c r="P199" s="99">
        <v>0</v>
      </c>
      <c r="Q199" s="99">
        <v>0</v>
      </c>
      <c r="R199" s="99">
        <v>0</v>
      </c>
      <c r="S199" s="99">
        <v>0</v>
      </c>
      <c r="T199" s="99">
        <v>0</v>
      </c>
    </row>
    <row r="200" s="23" customFormat="1" ht="17.1" customHeight="1" spans="1:20">
      <c r="A200" s="98" t="s">
        <v>380</v>
      </c>
      <c r="B200" s="99">
        <v>6000</v>
      </c>
      <c r="C200" s="99">
        <v>-6000</v>
      </c>
      <c r="D200" s="99">
        <v>0</v>
      </c>
      <c r="E200" s="99">
        <v>0</v>
      </c>
      <c r="F200" s="99">
        <v>0</v>
      </c>
      <c r="G200" s="99">
        <v>0</v>
      </c>
      <c r="H200" s="99">
        <v>0</v>
      </c>
      <c r="I200" s="99">
        <v>0</v>
      </c>
      <c r="J200" s="99">
        <v>-6000</v>
      </c>
      <c r="K200" s="99">
        <v>0</v>
      </c>
      <c r="L200" s="99">
        <v>0</v>
      </c>
      <c r="M200" s="99">
        <v>0</v>
      </c>
      <c r="N200" s="99">
        <v>0</v>
      </c>
      <c r="O200" s="99">
        <v>0</v>
      </c>
      <c r="P200" s="99">
        <v>0</v>
      </c>
      <c r="Q200" s="99">
        <v>0</v>
      </c>
      <c r="R200" s="99">
        <v>0</v>
      </c>
      <c r="S200" s="99">
        <v>0</v>
      </c>
      <c r="T200" s="99">
        <v>0</v>
      </c>
    </row>
    <row r="201" s="23" customFormat="1" ht="17.1" customHeight="1" spans="1:20">
      <c r="A201" s="98" t="s">
        <v>381</v>
      </c>
      <c r="B201" s="99">
        <v>2000</v>
      </c>
      <c r="C201" s="99">
        <v>-1753</v>
      </c>
      <c r="D201" s="99">
        <v>0</v>
      </c>
      <c r="E201" s="99">
        <v>0</v>
      </c>
      <c r="F201" s="99">
        <v>50</v>
      </c>
      <c r="G201" s="99">
        <v>0</v>
      </c>
      <c r="H201" s="99">
        <v>0</v>
      </c>
      <c r="I201" s="99">
        <v>0</v>
      </c>
      <c r="J201" s="99">
        <v>0</v>
      </c>
      <c r="K201" s="99">
        <v>197</v>
      </c>
      <c r="L201" s="99">
        <v>-2000</v>
      </c>
      <c r="M201" s="99">
        <v>0</v>
      </c>
      <c r="N201" s="99">
        <v>0</v>
      </c>
      <c r="O201" s="99">
        <v>0</v>
      </c>
      <c r="P201" s="99">
        <v>0</v>
      </c>
      <c r="Q201" s="99">
        <v>247</v>
      </c>
      <c r="R201" s="99">
        <v>102</v>
      </c>
      <c r="S201" s="99">
        <v>145</v>
      </c>
      <c r="T201" s="99">
        <v>145</v>
      </c>
    </row>
    <row r="202" s="23" customFormat="1" ht="17.25" customHeight="1" spans="1:20">
      <c r="A202" s="98" t="s">
        <v>382</v>
      </c>
      <c r="B202" s="99">
        <v>2000</v>
      </c>
      <c r="C202" s="99">
        <v>-2000</v>
      </c>
      <c r="D202" s="99">
        <v>0</v>
      </c>
      <c r="E202" s="99">
        <v>0</v>
      </c>
      <c r="F202" s="99">
        <v>0</v>
      </c>
      <c r="G202" s="99">
        <v>0</v>
      </c>
      <c r="H202" s="99">
        <v>0</v>
      </c>
      <c r="I202" s="99">
        <v>0</v>
      </c>
      <c r="J202" s="99">
        <v>0</v>
      </c>
      <c r="K202" s="99">
        <v>0</v>
      </c>
      <c r="L202" s="99">
        <v>-2000</v>
      </c>
      <c r="M202" s="99">
        <v>0</v>
      </c>
      <c r="N202" s="99">
        <v>0</v>
      </c>
      <c r="O202" s="99">
        <v>0</v>
      </c>
      <c r="P202" s="99">
        <v>0</v>
      </c>
      <c r="Q202" s="99">
        <v>0</v>
      </c>
      <c r="R202" s="99">
        <v>0</v>
      </c>
      <c r="S202" s="99">
        <v>0</v>
      </c>
      <c r="T202" s="99">
        <v>0</v>
      </c>
    </row>
    <row r="203" s="23" customFormat="1" ht="17.1" customHeight="1" spans="1:20">
      <c r="A203" s="98" t="s">
        <v>383</v>
      </c>
      <c r="B203" s="99">
        <v>0</v>
      </c>
      <c r="C203" s="99">
        <v>247</v>
      </c>
      <c r="D203" s="99">
        <v>0</v>
      </c>
      <c r="E203" s="99">
        <v>0</v>
      </c>
      <c r="F203" s="99">
        <v>50</v>
      </c>
      <c r="G203" s="99">
        <v>0</v>
      </c>
      <c r="H203" s="99">
        <v>0</v>
      </c>
      <c r="I203" s="99">
        <v>0</v>
      </c>
      <c r="J203" s="99">
        <v>0</v>
      </c>
      <c r="K203" s="99">
        <v>197</v>
      </c>
      <c r="L203" s="99">
        <v>0</v>
      </c>
      <c r="M203" s="99">
        <v>0</v>
      </c>
      <c r="N203" s="99">
        <v>0</v>
      </c>
      <c r="O203" s="99">
        <v>0</v>
      </c>
      <c r="P203" s="99">
        <v>0</v>
      </c>
      <c r="Q203" s="99">
        <v>247</v>
      </c>
      <c r="R203" s="99">
        <v>102</v>
      </c>
      <c r="S203" s="99">
        <v>145</v>
      </c>
      <c r="T203" s="99">
        <v>145</v>
      </c>
    </row>
    <row r="204" s="23" customFormat="1" ht="17.1" customHeight="1" spans="1:20">
      <c r="A204" s="98" t="s">
        <v>384</v>
      </c>
      <c r="B204" s="99">
        <v>2870</v>
      </c>
      <c r="C204" s="99">
        <v>-2</v>
      </c>
      <c r="D204" s="99">
        <v>0</v>
      </c>
      <c r="E204" s="99">
        <v>0</v>
      </c>
      <c r="F204" s="99">
        <v>0</v>
      </c>
      <c r="G204" s="99">
        <v>0</v>
      </c>
      <c r="H204" s="99">
        <v>0</v>
      </c>
      <c r="I204" s="99">
        <v>0</v>
      </c>
      <c r="J204" s="99">
        <v>0</v>
      </c>
      <c r="K204" s="99">
        <v>-2</v>
      </c>
      <c r="L204" s="99">
        <v>0</v>
      </c>
      <c r="M204" s="99">
        <v>0</v>
      </c>
      <c r="N204" s="99">
        <v>0</v>
      </c>
      <c r="O204" s="99">
        <v>0</v>
      </c>
      <c r="P204" s="99">
        <v>0</v>
      </c>
      <c r="Q204" s="99">
        <v>2868</v>
      </c>
      <c r="R204" s="99">
        <v>2868</v>
      </c>
      <c r="S204" s="99">
        <v>0</v>
      </c>
      <c r="T204" s="99">
        <v>0</v>
      </c>
    </row>
    <row r="205" s="23" customFormat="1" ht="17.1" customHeight="1" spans="1:20">
      <c r="A205" s="98" t="s">
        <v>385</v>
      </c>
      <c r="B205" s="99">
        <v>2870</v>
      </c>
      <c r="C205" s="99">
        <v>-2</v>
      </c>
      <c r="D205" s="99">
        <v>0</v>
      </c>
      <c r="E205" s="99">
        <v>0</v>
      </c>
      <c r="F205" s="99">
        <v>0</v>
      </c>
      <c r="G205" s="99">
        <v>0</v>
      </c>
      <c r="H205" s="99">
        <v>0</v>
      </c>
      <c r="I205" s="99">
        <v>0</v>
      </c>
      <c r="J205" s="99">
        <v>0</v>
      </c>
      <c r="K205" s="99">
        <v>-2</v>
      </c>
      <c r="L205" s="99">
        <v>0</v>
      </c>
      <c r="M205" s="99">
        <v>0</v>
      </c>
      <c r="N205" s="99">
        <v>0</v>
      </c>
      <c r="O205" s="99">
        <v>0</v>
      </c>
      <c r="P205" s="99">
        <v>0</v>
      </c>
      <c r="Q205" s="99">
        <v>2868</v>
      </c>
      <c r="R205" s="99">
        <v>2868</v>
      </c>
      <c r="S205" s="99">
        <v>0</v>
      </c>
      <c r="T205" s="99">
        <v>0</v>
      </c>
    </row>
    <row r="206" s="23" customFormat="1" ht="17.1" customHeight="1" spans="1:20">
      <c r="A206" s="98" t="s">
        <v>386</v>
      </c>
      <c r="B206" s="99">
        <v>0</v>
      </c>
      <c r="C206" s="99">
        <v>14</v>
      </c>
      <c r="D206" s="99">
        <v>0</v>
      </c>
      <c r="E206" s="99">
        <v>0</v>
      </c>
      <c r="F206" s="99">
        <v>0</v>
      </c>
      <c r="G206" s="99">
        <v>0</v>
      </c>
      <c r="H206" s="99">
        <v>0</v>
      </c>
      <c r="I206" s="99">
        <v>0</v>
      </c>
      <c r="J206" s="99">
        <v>0</v>
      </c>
      <c r="K206" s="99">
        <v>14</v>
      </c>
      <c r="L206" s="99">
        <v>0</v>
      </c>
      <c r="M206" s="99">
        <v>0</v>
      </c>
      <c r="N206" s="99">
        <v>0</v>
      </c>
      <c r="O206" s="99">
        <v>0</v>
      </c>
      <c r="P206" s="99">
        <v>0</v>
      </c>
      <c r="Q206" s="99">
        <v>14</v>
      </c>
      <c r="R206" s="99">
        <v>14</v>
      </c>
      <c r="S206" s="99">
        <v>0</v>
      </c>
      <c r="T206" s="99">
        <v>0</v>
      </c>
    </row>
    <row r="207" s="23" customFormat="1" ht="17.1" customHeight="1" spans="1:20">
      <c r="A207" s="98" t="s">
        <v>387</v>
      </c>
      <c r="B207" s="99">
        <v>0</v>
      </c>
      <c r="C207" s="99">
        <v>14</v>
      </c>
      <c r="D207" s="99">
        <v>0</v>
      </c>
      <c r="E207" s="99">
        <v>0</v>
      </c>
      <c r="F207" s="99">
        <v>0</v>
      </c>
      <c r="G207" s="99">
        <v>0</v>
      </c>
      <c r="H207" s="99">
        <v>0</v>
      </c>
      <c r="I207" s="99">
        <v>0</v>
      </c>
      <c r="J207" s="99">
        <v>0</v>
      </c>
      <c r="K207" s="99">
        <v>14</v>
      </c>
      <c r="L207" s="99">
        <v>0</v>
      </c>
      <c r="M207" s="99">
        <v>0</v>
      </c>
      <c r="N207" s="99">
        <v>0</v>
      </c>
      <c r="O207" s="99">
        <v>0</v>
      </c>
      <c r="P207" s="99">
        <v>0</v>
      </c>
      <c r="Q207" s="99">
        <v>14</v>
      </c>
      <c r="R207" s="99">
        <v>14</v>
      </c>
      <c r="S207" s="99">
        <v>0</v>
      </c>
      <c r="T207" s="99">
        <v>0</v>
      </c>
    </row>
    <row r="208" s="23" customFormat="1" ht="17.1" customHeight="1" spans="1:20">
      <c r="A208" s="98"/>
      <c r="B208" s="105"/>
      <c r="C208" s="105"/>
      <c r="D208" s="105"/>
      <c r="E208" s="105"/>
      <c r="F208" s="105"/>
      <c r="G208" s="105"/>
      <c r="H208" s="105"/>
      <c r="I208" s="105"/>
      <c r="J208" s="105"/>
      <c r="K208" s="105"/>
      <c r="L208" s="105"/>
      <c r="M208" s="105"/>
      <c r="N208" s="105"/>
      <c r="O208" s="105"/>
      <c r="P208" s="105"/>
      <c r="Q208" s="105"/>
      <c r="R208" s="105"/>
      <c r="S208" s="105"/>
      <c r="T208" s="105"/>
    </row>
    <row r="209" s="23" customFormat="1" ht="409.5" hidden="1" customHeight="1" spans="1:20">
      <c r="A209" s="98"/>
      <c r="B209" s="105"/>
      <c r="C209" s="105"/>
      <c r="D209" s="105"/>
      <c r="E209" s="105"/>
      <c r="F209" s="105"/>
      <c r="G209" s="105"/>
      <c r="H209" s="105"/>
      <c r="I209" s="105"/>
      <c r="J209" s="105"/>
      <c r="K209" s="105"/>
      <c r="L209" s="105"/>
      <c r="M209" s="105"/>
      <c r="N209" s="105"/>
      <c r="O209" s="105"/>
      <c r="P209" s="105"/>
      <c r="Q209" s="105"/>
      <c r="R209" s="105"/>
      <c r="S209" s="105"/>
      <c r="T209" s="105"/>
    </row>
    <row r="210" s="23" customFormat="1" ht="409.5" hidden="1" customHeight="1" spans="1:20">
      <c r="A210" s="98"/>
      <c r="B210" s="105"/>
      <c r="C210" s="105"/>
      <c r="D210" s="105"/>
      <c r="E210" s="105"/>
      <c r="F210" s="105"/>
      <c r="G210" s="105"/>
      <c r="H210" s="105"/>
      <c r="I210" s="105"/>
      <c r="J210" s="105"/>
      <c r="K210" s="105"/>
      <c r="L210" s="105"/>
      <c r="M210" s="105"/>
      <c r="N210" s="105"/>
      <c r="O210" s="105"/>
      <c r="P210" s="105"/>
      <c r="Q210" s="105"/>
      <c r="R210" s="105"/>
      <c r="S210" s="105"/>
      <c r="T210" s="105"/>
    </row>
    <row r="211" s="23" customFormat="1" ht="409.5" hidden="1" customHeight="1" spans="1:20">
      <c r="A211" s="98"/>
      <c r="B211" s="105"/>
      <c r="C211" s="105"/>
      <c r="D211" s="105"/>
      <c r="E211" s="105"/>
      <c r="F211" s="105"/>
      <c r="G211" s="105"/>
      <c r="H211" s="105"/>
      <c r="I211" s="105"/>
      <c r="J211" s="105"/>
      <c r="K211" s="105"/>
      <c r="L211" s="105"/>
      <c r="M211" s="105"/>
      <c r="N211" s="105"/>
      <c r="O211" s="105"/>
      <c r="P211" s="105"/>
      <c r="Q211" s="105"/>
      <c r="R211" s="105"/>
      <c r="S211" s="105"/>
      <c r="T211" s="105"/>
    </row>
    <row r="212" s="23" customFormat="1" ht="409.5" hidden="1" customHeight="1" spans="1:20">
      <c r="A212" s="98"/>
      <c r="B212" s="105"/>
      <c r="C212" s="105"/>
      <c r="D212" s="105"/>
      <c r="E212" s="105"/>
      <c r="F212" s="105"/>
      <c r="G212" s="105"/>
      <c r="H212" s="105"/>
      <c r="I212" s="105"/>
      <c r="J212" s="105"/>
      <c r="K212" s="105"/>
      <c r="L212" s="105"/>
      <c r="M212" s="105"/>
      <c r="N212" s="105"/>
      <c r="O212" s="105"/>
      <c r="P212" s="105"/>
      <c r="Q212" s="105"/>
      <c r="R212" s="105"/>
      <c r="S212" s="105"/>
      <c r="T212" s="105"/>
    </row>
    <row r="213" s="23" customFormat="1" ht="409.5" hidden="1" customHeight="1" spans="1:20">
      <c r="A213" s="98"/>
      <c r="B213" s="105"/>
      <c r="C213" s="105"/>
      <c r="D213" s="105"/>
      <c r="E213" s="105"/>
      <c r="F213" s="105"/>
      <c r="G213" s="105"/>
      <c r="H213" s="105"/>
      <c r="I213" s="105"/>
      <c r="J213" s="105"/>
      <c r="K213" s="105"/>
      <c r="L213" s="105"/>
      <c r="M213" s="105"/>
      <c r="N213" s="105"/>
      <c r="O213" s="105"/>
      <c r="P213" s="105"/>
      <c r="Q213" s="105"/>
      <c r="R213" s="105"/>
      <c r="S213" s="105"/>
      <c r="T213" s="105"/>
    </row>
    <row r="214" s="23" customFormat="1" ht="409.5" hidden="1" customHeight="1" spans="1:20">
      <c r="A214" s="98"/>
      <c r="B214" s="105"/>
      <c r="C214" s="105"/>
      <c r="D214" s="105"/>
      <c r="E214" s="105"/>
      <c r="F214" s="105"/>
      <c r="G214" s="105"/>
      <c r="H214" s="105"/>
      <c r="I214" s="105"/>
      <c r="J214" s="105"/>
      <c r="K214" s="105"/>
      <c r="L214" s="105"/>
      <c r="M214" s="105"/>
      <c r="N214" s="105"/>
      <c r="O214" s="105"/>
      <c r="P214" s="105"/>
      <c r="Q214" s="105"/>
      <c r="R214" s="105"/>
      <c r="S214" s="105"/>
      <c r="T214" s="105"/>
    </row>
    <row r="215" s="23" customFormat="1" ht="409.5" hidden="1" customHeight="1" spans="1:20">
      <c r="A215" s="98"/>
      <c r="B215" s="105"/>
      <c r="C215" s="105"/>
      <c r="D215" s="105"/>
      <c r="E215" s="105"/>
      <c r="F215" s="105"/>
      <c r="G215" s="105"/>
      <c r="H215" s="105"/>
      <c r="I215" s="105"/>
      <c r="J215" s="105"/>
      <c r="K215" s="105"/>
      <c r="L215" s="105"/>
      <c r="M215" s="105"/>
      <c r="N215" s="105"/>
      <c r="O215" s="105"/>
      <c r="P215" s="105"/>
      <c r="Q215" s="105"/>
      <c r="R215" s="105"/>
      <c r="S215" s="105"/>
      <c r="T215" s="105"/>
    </row>
    <row r="216" s="23" customFormat="1" ht="409.5" hidden="1" customHeight="1" spans="1:20">
      <c r="A216" s="98"/>
      <c r="B216" s="105"/>
      <c r="C216" s="105"/>
      <c r="D216" s="105"/>
      <c r="E216" s="105"/>
      <c r="F216" s="105"/>
      <c r="G216" s="105"/>
      <c r="H216" s="105"/>
      <c r="I216" s="105"/>
      <c r="J216" s="105"/>
      <c r="K216" s="105"/>
      <c r="L216" s="105"/>
      <c r="M216" s="105"/>
      <c r="N216" s="105"/>
      <c r="O216" s="105"/>
      <c r="P216" s="105"/>
      <c r="Q216" s="105"/>
      <c r="R216" s="105"/>
      <c r="S216" s="105"/>
      <c r="T216" s="105"/>
    </row>
    <row r="217" s="23" customFormat="1" ht="409.5" hidden="1" customHeight="1" spans="1:20">
      <c r="A217" s="98"/>
      <c r="B217" s="105"/>
      <c r="C217" s="105"/>
      <c r="D217" s="105"/>
      <c r="E217" s="105"/>
      <c r="F217" s="105"/>
      <c r="G217" s="105"/>
      <c r="H217" s="105"/>
      <c r="I217" s="105"/>
      <c r="J217" s="105"/>
      <c r="K217" s="105"/>
      <c r="L217" s="105"/>
      <c r="M217" s="105"/>
      <c r="N217" s="105"/>
      <c r="O217" s="105"/>
      <c r="P217" s="105"/>
      <c r="Q217" s="105"/>
      <c r="R217" s="105"/>
      <c r="S217" s="105"/>
      <c r="T217" s="105"/>
    </row>
    <row r="218" s="23" customFormat="1" ht="409.5" hidden="1" customHeight="1" spans="1:20">
      <c r="A218" s="98"/>
      <c r="B218" s="105"/>
      <c r="C218" s="105"/>
      <c r="D218" s="105"/>
      <c r="E218" s="105"/>
      <c r="F218" s="105"/>
      <c r="G218" s="105"/>
      <c r="H218" s="105"/>
      <c r="I218" s="105"/>
      <c r="J218" s="105"/>
      <c r="K218" s="105"/>
      <c r="L218" s="105"/>
      <c r="M218" s="105"/>
      <c r="N218" s="105"/>
      <c r="O218" s="105"/>
      <c r="P218" s="105"/>
      <c r="Q218" s="105"/>
      <c r="R218" s="105"/>
      <c r="S218" s="105"/>
      <c r="T218" s="105"/>
    </row>
    <row r="219" s="23" customFormat="1" ht="409.5" hidden="1" customHeight="1" spans="1:20">
      <c r="A219" s="98"/>
      <c r="B219" s="105"/>
      <c r="C219" s="105"/>
      <c r="D219" s="105"/>
      <c r="E219" s="105"/>
      <c r="F219" s="105"/>
      <c r="G219" s="105"/>
      <c r="H219" s="105"/>
      <c r="I219" s="105"/>
      <c r="J219" s="105"/>
      <c r="K219" s="105"/>
      <c r="L219" s="105"/>
      <c r="M219" s="105"/>
      <c r="N219" s="105"/>
      <c r="O219" s="105"/>
      <c r="P219" s="105"/>
      <c r="Q219" s="105"/>
      <c r="R219" s="105"/>
      <c r="S219" s="105"/>
      <c r="T219" s="105"/>
    </row>
    <row r="220" s="23" customFormat="1" ht="409.5" hidden="1" customHeight="1" spans="1:20">
      <c r="A220" s="98"/>
      <c r="B220" s="105"/>
      <c r="C220" s="105"/>
      <c r="D220" s="105"/>
      <c r="E220" s="105"/>
      <c r="F220" s="105"/>
      <c r="G220" s="105"/>
      <c r="H220" s="105"/>
      <c r="I220" s="105"/>
      <c r="J220" s="105"/>
      <c r="K220" s="105"/>
      <c r="L220" s="105"/>
      <c r="M220" s="105"/>
      <c r="N220" s="105"/>
      <c r="O220" s="105"/>
      <c r="P220" s="105"/>
      <c r="Q220" s="105"/>
      <c r="R220" s="105"/>
      <c r="S220" s="105"/>
      <c r="T220" s="105"/>
    </row>
    <row r="221" s="23" customFormat="1" ht="409.5" hidden="1" customHeight="1" spans="1:20">
      <c r="A221" s="98"/>
      <c r="B221" s="105"/>
      <c r="C221" s="105"/>
      <c r="D221" s="105"/>
      <c r="E221" s="105"/>
      <c r="F221" s="105"/>
      <c r="G221" s="105"/>
      <c r="H221" s="105"/>
      <c r="I221" s="105"/>
      <c r="J221" s="105"/>
      <c r="K221" s="105"/>
      <c r="L221" s="105"/>
      <c r="M221" s="105"/>
      <c r="N221" s="105"/>
      <c r="O221" s="105"/>
      <c r="P221" s="105"/>
      <c r="Q221" s="105"/>
      <c r="R221" s="105"/>
      <c r="S221" s="105"/>
      <c r="T221" s="105"/>
    </row>
    <row r="222" s="23" customFormat="1" ht="409.5" hidden="1" customHeight="1" spans="1:20">
      <c r="A222" s="98"/>
      <c r="B222" s="105"/>
      <c r="C222" s="105"/>
      <c r="D222" s="105"/>
      <c r="E222" s="105"/>
      <c r="F222" s="105"/>
      <c r="G222" s="105"/>
      <c r="H222" s="105"/>
      <c r="I222" s="105"/>
      <c r="J222" s="105"/>
      <c r="K222" s="105"/>
      <c r="L222" s="105"/>
      <c r="M222" s="105"/>
      <c r="N222" s="105"/>
      <c r="O222" s="105"/>
      <c r="P222" s="105"/>
      <c r="Q222" s="105"/>
      <c r="R222" s="105"/>
      <c r="S222" s="105"/>
      <c r="T222" s="105"/>
    </row>
    <row r="223" s="23" customFormat="1" ht="409.5" hidden="1" customHeight="1" spans="1:20">
      <c r="A223" s="98"/>
      <c r="B223" s="105"/>
      <c r="C223" s="105"/>
      <c r="D223" s="105"/>
      <c r="E223" s="105"/>
      <c r="F223" s="105"/>
      <c r="G223" s="105"/>
      <c r="H223" s="105"/>
      <c r="I223" s="105"/>
      <c r="J223" s="105"/>
      <c r="K223" s="105"/>
      <c r="L223" s="105"/>
      <c r="M223" s="105"/>
      <c r="N223" s="105"/>
      <c r="O223" s="105"/>
      <c r="P223" s="105"/>
      <c r="Q223" s="105"/>
      <c r="R223" s="105"/>
      <c r="S223" s="105"/>
      <c r="T223" s="105"/>
    </row>
    <row r="224" s="23" customFormat="1" ht="409.5" hidden="1" customHeight="1" spans="1:20">
      <c r="A224" s="98"/>
      <c r="B224" s="105"/>
      <c r="C224" s="105"/>
      <c r="D224" s="105"/>
      <c r="E224" s="105"/>
      <c r="F224" s="105"/>
      <c r="G224" s="105"/>
      <c r="H224" s="105"/>
      <c r="I224" s="105"/>
      <c r="J224" s="105"/>
      <c r="K224" s="105"/>
      <c r="L224" s="105"/>
      <c r="M224" s="105"/>
      <c r="N224" s="105"/>
      <c r="O224" s="105"/>
      <c r="P224" s="105"/>
      <c r="Q224" s="105"/>
      <c r="R224" s="105"/>
      <c r="S224" s="105"/>
      <c r="T224" s="105"/>
    </row>
    <row r="225" s="23" customFormat="1" ht="409.5" hidden="1" customHeight="1" spans="1:20">
      <c r="A225" s="98"/>
      <c r="B225" s="105"/>
      <c r="C225" s="105"/>
      <c r="D225" s="105"/>
      <c r="E225" s="105"/>
      <c r="F225" s="105"/>
      <c r="G225" s="105"/>
      <c r="H225" s="105"/>
      <c r="I225" s="105"/>
      <c r="J225" s="105"/>
      <c r="K225" s="105"/>
      <c r="L225" s="105"/>
      <c r="M225" s="105"/>
      <c r="N225" s="105"/>
      <c r="O225" s="105"/>
      <c r="P225" s="105"/>
      <c r="Q225" s="105"/>
      <c r="R225" s="105"/>
      <c r="S225" s="105"/>
      <c r="T225" s="105"/>
    </row>
    <row r="226" s="23" customFormat="1" ht="409.5" hidden="1" customHeight="1" spans="1:20">
      <c r="A226" s="98"/>
      <c r="B226" s="105"/>
      <c r="C226" s="105"/>
      <c r="D226" s="105"/>
      <c r="E226" s="105"/>
      <c r="F226" s="105"/>
      <c r="G226" s="105"/>
      <c r="H226" s="105"/>
      <c r="I226" s="105"/>
      <c r="J226" s="105"/>
      <c r="K226" s="105"/>
      <c r="L226" s="105"/>
      <c r="M226" s="105"/>
      <c r="N226" s="105"/>
      <c r="O226" s="105"/>
      <c r="P226" s="105"/>
      <c r="Q226" s="105"/>
      <c r="R226" s="105"/>
      <c r="S226" s="105"/>
      <c r="T226" s="105"/>
    </row>
    <row r="227" s="23" customFormat="1" ht="409.5" hidden="1" customHeight="1" spans="1:20">
      <c r="A227" s="98"/>
      <c r="B227" s="105"/>
      <c r="C227" s="105"/>
      <c r="D227" s="105"/>
      <c r="E227" s="105"/>
      <c r="F227" s="105"/>
      <c r="G227" s="105"/>
      <c r="H227" s="105"/>
      <c r="I227" s="105"/>
      <c r="J227" s="105"/>
      <c r="K227" s="105"/>
      <c r="L227" s="105"/>
      <c r="M227" s="105"/>
      <c r="N227" s="105"/>
      <c r="O227" s="105"/>
      <c r="P227" s="105"/>
      <c r="Q227" s="105"/>
      <c r="R227" s="105"/>
      <c r="S227" s="105"/>
      <c r="T227" s="105"/>
    </row>
    <row r="228" s="23" customFormat="1" ht="409.5" hidden="1" customHeight="1" spans="1:20">
      <c r="A228" s="98"/>
      <c r="B228" s="105"/>
      <c r="C228" s="105"/>
      <c r="D228" s="105"/>
      <c r="E228" s="105"/>
      <c r="F228" s="105"/>
      <c r="G228" s="105"/>
      <c r="H228" s="105"/>
      <c r="I228" s="105"/>
      <c r="J228" s="105"/>
      <c r="K228" s="105"/>
      <c r="L228" s="105"/>
      <c r="M228" s="105"/>
      <c r="N228" s="105"/>
      <c r="O228" s="105"/>
      <c r="P228" s="105"/>
      <c r="Q228" s="105"/>
      <c r="R228" s="105"/>
      <c r="S228" s="105"/>
      <c r="T228" s="105"/>
    </row>
    <row r="229" s="23" customFormat="1" ht="409.5" hidden="1" customHeight="1" spans="1:20">
      <c r="A229" s="98"/>
      <c r="B229" s="105"/>
      <c r="C229" s="105"/>
      <c r="D229" s="105"/>
      <c r="E229" s="105"/>
      <c r="F229" s="105"/>
      <c r="G229" s="105"/>
      <c r="H229" s="105"/>
      <c r="I229" s="105"/>
      <c r="J229" s="105"/>
      <c r="K229" s="105"/>
      <c r="L229" s="105"/>
      <c r="M229" s="105"/>
      <c r="N229" s="105"/>
      <c r="O229" s="105"/>
      <c r="P229" s="105"/>
      <c r="Q229" s="105"/>
      <c r="R229" s="105"/>
      <c r="S229" s="105"/>
      <c r="T229" s="105"/>
    </row>
    <row r="230" s="23" customFormat="1" ht="409.5" hidden="1" customHeight="1" spans="1:20">
      <c r="A230" s="98"/>
      <c r="B230" s="105"/>
      <c r="C230" s="105"/>
      <c r="D230" s="105"/>
      <c r="E230" s="105"/>
      <c r="F230" s="105"/>
      <c r="G230" s="105"/>
      <c r="H230" s="105"/>
      <c r="I230" s="105"/>
      <c r="J230" s="105"/>
      <c r="K230" s="105"/>
      <c r="L230" s="105"/>
      <c r="M230" s="105"/>
      <c r="N230" s="105"/>
      <c r="O230" s="105"/>
      <c r="P230" s="105"/>
      <c r="Q230" s="105"/>
      <c r="R230" s="105"/>
      <c r="S230" s="105"/>
      <c r="T230" s="105"/>
    </row>
    <row r="231" s="23" customFormat="1" ht="409.5" hidden="1" customHeight="1" spans="1:20">
      <c r="A231" s="98"/>
      <c r="B231" s="105"/>
      <c r="C231" s="105"/>
      <c r="D231" s="105"/>
      <c r="E231" s="105"/>
      <c r="F231" s="105"/>
      <c r="G231" s="105"/>
      <c r="H231" s="105"/>
      <c r="I231" s="105"/>
      <c r="J231" s="105"/>
      <c r="K231" s="105"/>
      <c r="L231" s="105"/>
      <c r="M231" s="105"/>
      <c r="N231" s="105"/>
      <c r="O231" s="105"/>
      <c r="P231" s="105"/>
      <c r="Q231" s="105"/>
      <c r="R231" s="105"/>
      <c r="S231" s="105"/>
      <c r="T231" s="105"/>
    </row>
    <row r="232" s="23" customFormat="1" ht="409.5" hidden="1" customHeight="1" spans="1:20">
      <c r="A232" s="98"/>
      <c r="B232" s="105"/>
      <c r="C232" s="105"/>
      <c r="D232" s="105"/>
      <c r="E232" s="105"/>
      <c r="F232" s="105"/>
      <c r="G232" s="105"/>
      <c r="H232" s="105"/>
      <c r="I232" s="105"/>
      <c r="J232" s="105"/>
      <c r="K232" s="105"/>
      <c r="L232" s="105"/>
      <c r="M232" s="105"/>
      <c r="N232" s="105"/>
      <c r="O232" s="105"/>
      <c r="P232" s="105"/>
      <c r="Q232" s="105"/>
      <c r="R232" s="105"/>
      <c r="S232" s="105"/>
      <c r="T232" s="105"/>
    </row>
    <row r="233" s="23" customFormat="1" ht="409.5" hidden="1" customHeight="1" spans="1:20">
      <c r="A233" s="98"/>
      <c r="B233" s="105"/>
      <c r="C233" s="105"/>
      <c r="D233" s="105"/>
      <c r="E233" s="105"/>
      <c r="F233" s="105"/>
      <c r="G233" s="105"/>
      <c r="H233" s="105"/>
      <c r="I233" s="105"/>
      <c r="J233" s="105"/>
      <c r="K233" s="105"/>
      <c r="L233" s="105"/>
      <c r="M233" s="105"/>
      <c r="N233" s="105"/>
      <c r="O233" s="105"/>
      <c r="P233" s="105"/>
      <c r="Q233" s="105"/>
      <c r="R233" s="105"/>
      <c r="S233" s="105"/>
      <c r="T233" s="105"/>
    </row>
    <row r="234" s="23" customFormat="1" ht="409.5" hidden="1" customHeight="1" spans="1:20">
      <c r="A234" s="98"/>
      <c r="B234" s="105"/>
      <c r="C234" s="105"/>
      <c r="D234" s="105"/>
      <c r="E234" s="105"/>
      <c r="F234" s="105"/>
      <c r="G234" s="105"/>
      <c r="H234" s="105"/>
      <c r="I234" s="105"/>
      <c r="J234" s="105"/>
      <c r="K234" s="105"/>
      <c r="L234" s="105"/>
      <c r="M234" s="105"/>
      <c r="N234" s="105"/>
      <c r="O234" s="105"/>
      <c r="P234" s="105"/>
      <c r="Q234" s="105"/>
      <c r="R234" s="105"/>
      <c r="S234" s="105"/>
      <c r="T234" s="105"/>
    </row>
    <row r="235" s="23" customFormat="1" ht="409.5" hidden="1" customHeight="1" spans="1:20">
      <c r="A235" s="98"/>
      <c r="B235" s="105"/>
      <c r="C235" s="105"/>
      <c r="D235" s="105"/>
      <c r="E235" s="105"/>
      <c r="F235" s="105"/>
      <c r="G235" s="105"/>
      <c r="H235" s="105"/>
      <c r="I235" s="105"/>
      <c r="J235" s="105"/>
      <c r="K235" s="105"/>
      <c r="L235" s="105"/>
      <c r="M235" s="105"/>
      <c r="N235" s="105"/>
      <c r="O235" s="105"/>
      <c r="P235" s="105"/>
      <c r="Q235" s="105"/>
      <c r="R235" s="105"/>
      <c r="S235" s="105"/>
      <c r="T235" s="105"/>
    </row>
    <row r="236" s="23" customFormat="1" ht="409.5" hidden="1" customHeight="1" spans="1:20">
      <c r="A236" s="98"/>
      <c r="B236" s="105"/>
      <c r="C236" s="105"/>
      <c r="D236" s="105"/>
      <c r="E236" s="105"/>
      <c r="F236" s="105"/>
      <c r="G236" s="105"/>
      <c r="H236" s="105"/>
      <c r="I236" s="105"/>
      <c r="J236" s="105"/>
      <c r="K236" s="105"/>
      <c r="L236" s="105"/>
      <c r="M236" s="105"/>
      <c r="N236" s="105"/>
      <c r="O236" s="105"/>
      <c r="P236" s="105"/>
      <c r="Q236" s="105"/>
      <c r="R236" s="105"/>
      <c r="S236" s="105"/>
      <c r="T236" s="105"/>
    </row>
    <row r="237" s="23" customFormat="1" ht="409.5" hidden="1" customHeight="1" spans="1:20">
      <c r="A237" s="98"/>
      <c r="B237" s="105"/>
      <c r="C237" s="105"/>
      <c r="D237" s="105"/>
      <c r="E237" s="105"/>
      <c r="F237" s="105"/>
      <c r="G237" s="105"/>
      <c r="H237" s="105"/>
      <c r="I237" s="105"/>
      <c r="J237" s="105"/>
      <c r="K237" s="105"/>
      <c r="L237" s="105"/>
      <c r="M237" s="105"/>
      <c r="N237" s="105"/>
      <c r="O237" s="105"/>
      <c r="P237" s="105"/>
      <c r="Q237" s="105"/>
      <c r="R237" s="105"/>
      <c r="S237" s="105"/>
      <c r="T237" s="105"/>
    </row>
    <row r="238" s="23" customFormat="1" ht="409.5" hidden="1" customHeight="1" spans="1:20">
      <c r="A238" s="98"/>
      <c r="B238" s="105"/>
      <c r="C238" s="105"/>
      <c r="D238" s="105"/>
      <c r="E238" s="105"/>
      <c r="F238" s="105"/>
      <c r="G238" s="105"/>
      <c r="H238" s="105"/>
      <c r="I238" s="105"/>
      <c r="J238" s="105"/>
      <c r="K238" s="105"/>
      <c r="L238" s="105"/>
      <c r="M238" s="105"/>
      <c r="N238" s="105"/>
      <c r="O238" s="105"/>
      <c r="P238" s="105"/>
      <c r="Q238" s="105"/>
      <c r="R238" s="105"/>
      <c r="S238" s="105"/>
      <c r="T238" s="105"/>
    </row>
    <row r="239" s="23" customFormat="1" ht="409.5" hidden="1" customHeight="1" spans="1:20">
      <c r="A239" s="98"/>
      <c r="B239" s="105"/>
      <c r="C239" s="105"/>
      <c r="D239" s="105"/>
      <c r="E239" s="105"/>
      <c r="F239" s="105"/>
      <c r="G239" s="105"/>
      <c r="H239" s="105"/>
      <c r="I239" s="105"/>
      <c r="J239" s="105"/>
      <c r="K239" s="105"/>
      <c r="L239" s="105"/>
      <c r="M239" s="105"/>
      <c r="N239" s="105"/>
      <c r="O239" s="105"/>
      <c r="P239" s="105"/>
      <c r="Q239" s="105"/>
      <c r="R239" s="105"/>
      <c r="S239" s="105"/>
      <c r="T239" s="105"/>
    </row>
    <row r="240" s="23" customFormat="1" ht="409.5" hidden="1" customHeight="1" spans="1:20">
      <c r="A240" s="98"/>
      <c r="B240" s="105"/>
      <c r="C240" s="105"/>
      <c r="D240" s="105"/>
      <c r="E240" s="105"/>
      <c r="F240" s="105"/>
      <c r="G240" s="105"/>
      <c r="H240" s="105"/>
      <c r="I240" s="105"/>
      <c r="J240" s="105"/>
      <c r="K240" s="105"/>
      <c r="L240" s="105"/>
      <c r="M240" s="105"/>
      <c r="N240" s="105"/>
      <c r="O240" s="105"/>
      <c r="P240" s="105"/>
      <c r="Q240" s="105"/>
      <c r="R240" s="105"/>
      <c r="S240" s="105"/>
      <c r="T240" s="105"/>
    </row>
    <row r="241" s="23" customFormat="1" ht="409.5" hidden="1" customHeight="1" spans="1:20">
      <c r="A241" s="98"/>
      <c r="B241" s="105"/>
      <c r="C241" s="105"/>
      <c r="D241" s="105"/>
      <c r="E241" s="105"/>
      <c r="F241" s="105"/>
      <c r="G241" s="105"/>
      <c r="H241" s="105"/>
      <c r="I241" s="105"/>
      <c r="J241" s="105"/>
      <c r="K241" s="105"/>
      <c r="L241" s="105"/>
      <c r="M241" s="105"/>
      <c r="N241" s="105"/>
      <c r="O241" s="105"/>
      <c r="P241" s="105"/>
      <c r="Q241" s="105"/>
      <c r="R241" s="105"/>
      <c r="S241" s="105"/>
      <c r="T241" s="105"/>
    </row>
    <row r="242" s="23" customFormat="1" ht="409.5" hidden="1" customHeight="1" spans="1:20">
      <c r="A242" s="98"/>
      <c r="B242" s="105"/>
      <c r="C242" s="105"/>
      <c r="D242" s="105"/>
      <c r="E242" s="105"/>
      <c r="F242" s="105"/>
      <c r="G242" s="105"/>
      <c r="H242" s="105"/>
      <c r="I242" s="105"/>
      <c r="J242" s="105"/>
      <c r="K242" s="105"/>
      <c r="L242" s="105"/>
      <c r="M242" s="105"/>
      <c r="N242" s="105"/>
      <c r="O242" s="105"/>
      <c r="P242" s="105"/>
      <c r="Q242" s="105"/>
      <c r="R242" s="105"/>
      <c r="S242" s="105"/>
      <c r="T242" s="105"/>
    </row>
    <row r="243" s="23" customFormat="1" ht="409.5" hidden="1" customHeight="1" spans="1:20">
      <c r="A243" s="98"/>
      <c r="B243" s="105"/>
      <c r="C243" s="105"/>
      <c r="D243" s="105"/>
      <c r="E243" s="105"/>
      <c r="F243" s="105"/>
      <c r="G243" s="105"/>
      <c r="H243" s="105"/>
      <c r="I243" s="105"/>
      <c r="J243" s="105"/>
      <c r="K243" s="105"/>
      <c r="L243" s="105"/>
      <c r="M243" s="105"/>
      <c r="N243" s="105"/>
      <c r="O243" s="105"/>
      <c r="P243" s="105"/>
      <c r="Q243" s="105"/>
      <c r="R243" s="105"/>
      <c r="S243" s="105"/>
      <c r="T243" s="105"/>
    </row>
    <row r="244" s="23" customFormat="1" ht="409.5" hidden="1" customHeight="1" spans="1:20">
      <c r="A244" s="98"/>
      <c r="B244" s="105"/>
      <c r="C244" s="105"/>
      <c r="D244" s="105"/>
      <c r="E244" s="105"/>
      <c r="F244" s="105"/>
      <c r="G244" s="105"/>
      <c r="H244" s="105"/>
      <c r="I244" s="105"/>
      <c r="J244" s="105"/>
      <c r="K244" s="105"/>
      <c r="L244" s="105"/>
      <c r="M244" s="105"/>
      <c r="N244" s="105"/>
      <c r="O244" s="105"/>
      <c r="P244" s="105"/>
      <c r="Q244" s="105"/>
      <c r="R244" s="105"/>
      <c r="S244" s="105"/>
      <c r="T244" s="105"/>
    </row>
    <row r="245" s="23" customFormat="1" ht="409.5" hidden="1" customHeight="1" spans="1:20">
      <c r="A245" s="98"/>
      <c r="B245" s="105"/>
      <c r="C245" s="105"/>
      <c r="D245" s="105"/>
      <c r="E245" s="105"/>
      <c r="F245" s="105"/>
      <c r="G245" s="105"/>
      <c r="H245" s="105"/>
      <c r="I245" s="105"/>
      <c r="J245" s="105"/>
      <c r="K245" s="105"/>
      <c r="L245" s="105"/>
      <c r="M245" s="105"/>
      <c r="N245" s="105"/>
      <c r="O245" s="105"/>
      <c r="P245" s="105"/>
      <c r="Q245" s="105"/>
      <c r="R245" s="105"/>
      <c r="S245" s="105"/>
      <c r="T245" s="105"/>
    </row>
    <row r="246" s="23" customFormat="1" ht="409.5" hidden="1" customHeight="1" spans="1:20">
      <c r="A246" s="98"/>
      <c r="B246" s="105"/>
      <c r="C246" s="105"/>
      <c r="D246" s="105"/>
      <c r="E246" s="105"/>
      <c r="F246" s="105"/>
      <c r="G246" s="105"/>
      <c r="H246" s="105"/>
      <c r="I246" s="105"/>
      <c r="J246" s="105"/>
      <c r="K246" s="105"/>
      <c r="L246" s="105"/>
      <c r="M246" s="105"/>
      <c r="N246" s="105"/>
      <c r="O246" s="105"/>
      <c r="P246" s="105"/>
      <c r="Q246" s="105"/>
      <c r="R246" s="105"/>
      <c r="S246" s="105"/>
      <c r="T246" s="105"/>
    </row>
    <row r="247" s="23" customFormat="1" ht="409.5" hidden="1" customHeight="1" spans="1:20">
      <c r="A247" s="98"/>
      <c r="B247" s="105"/>
      <c r="C247" s="105"/>
      <c r="D247" s="105"/>
      <c r="E247" s="105"/>
      <c r="F247" s="105"/>
      <c r="G247" s="105"/>
      <c r="H247" s="105"/>
      <c r="I247" s="105"/>
      <c r="J247" s="105"/>
      <c r="K247" s="105"/>
      <c r="L247" s="105"/>
      <c r="M247" s="105"/>
      <c r="N247" s="105"/>
      <c r="O247" s="105"/>
      <c r="P247" s="105"/>
      <c r="Q247" s="105"/>
      <c r="R247" s="105"/>
      <c r="S247" s="105"/>
      <c r="T247" s="105"/>
    </row>
    <row r="248" s="23" customFormat="1" ht="409.5" hidden="1" customHeight="1" spans="1:20">
      <c r="A248" s="98"/>
      <c r="B248" s="105"/>
      <c r="C248" s="105"/>
      <c r="D248" s="105"/>
      <c r="E248" s="105"/>
      <c r="F248" s="105"/>
      <c r="G248" s="105"/>
      <c r="H248" s="105"/>
      <c r="I248" s="105"/>
      <c r="J248" s="105"/>
      <c r="K248" s="105"/>
      <c r="L248" s="105"/>
      <c r="M248" s="105"/>
      <c r="N248" s="105"/>
      <c r="O248" s="105"/>
      <c r="P248" s="105"/>
      <c r="Q248" s="105"/>
      <c r="R248" s="105"/>
      <c r="S248" s="105"/>
      <c r="T248" s="105"/>
    </row>
    <row r="249" s="23" customFormat="1" ht="409.5" hidden="1" customHeight="1" spans="1:20">
      <c r="A249" s="98"/>
      <c r="B249" s="105"/>
      <c r="C249" s="105"/>
      <c r="D249" s="105"/>
      <c r="E249" s="105"/>
      <c r="F249" s="105"/>
      <c r="G249" s="105"/>
      <c r="H249" s="105"/>
      <c r="I249" s="105"/>
      <c r="J249" s="105"/>
      <c r="K249" s="105"/>
      <c r="L249" s="105"/>
      <c r="M249" s="105"/>
      <c r="N249" s="105"/>
      <c r="O249" s="105"/>
      <c r="P249" s="105"/>
      <c r="Q249" s="105"/>
      <c r="R249" s="105"/>
      <c r="S249" s="105"/>
      <c r="T249" s="105"/>
    </row>
    <row r="250" s="23" customFormat="1" ht="409.5" hidden="1" customHeight="1" spans="1:20">
      <c r="A250" s="98"/>
      <c r="B250" s="105"/>
      <c r="C250" s="105"/>
      <c r="D250" s="105"/>
      <c r="E250" s="105"/>
      <c r="F250" s="105"/>
      <c r="G250" s="105"/>
      <c r="H250" s="105"/>
      <c r="I250" s="105"/>
      <c r="J250" s="105"/>
      <c r="K250" s="105"/>
      <c r="L250" s="105"/>
      <c r="M250" s="105"/>
      <c r="N250" s="105"/>
      <c r="O250" s="105"/>
      <c r="P250" s="105"/>
      <c r="Q250" s="105"/>
      <c r="R250" s="105"/>
      <c r="S250" s="105"/>
      <c r="T250" s="105"/>
    </row>
    <row r="251" s="23" customFormat="1" ht="409.5" hidden="1" customHeight="1" spans="1:20">
      <c r="A251" s="98"/>
      <c r="B251" s="105"/>
      <c r="C251" s="105"/>
      <c r="D251" s="105"/>
      <c r="E251" s="105"/>
      <c r="F251" s="105"/>
      <c r="G251" s="105"/>
      <c r="H251" s="105"/>
      <c r="I251" s="105"/>
      <c r="J251" s="105"/>
      <c r="K251" s="105"/>
      <c r="L251" s="105"/>
      <c r="M251" s="105"/>
      <c r="N251" s="105"/>
      <c r="O251" s="105"/>
      <c r="P251" s="105"/>
      <c r="Q251" s="105"/>
      <c r="R251" s="105"/>
      <c r="S251" s="105"/>
      <c r="T251" s="105"/>
    </row>
    <row r="252" s="23" customFormat="1" ht="409.5" hidden="1" customHeight="1" spans="1:20">
      <c r="A252" s="98"/>
      <c r="B252" s="105"/>
      <c r="C252" s="105"/>
      <c r="D252" s="105"/>
      <c r="E252" s="105"/>
      <c r="F252" s="105"/>
      <c r="G252" s="105"/>
      <c r="H252" s="105"/>
      <c r="I252" s="105"/>
      <c r="J252" s="105"/>
      <c r="K252" s="105"/>
      <c r="L252" s="105"/>
      <c r="M252" s="105"/>
      <c r="N252" s="105"/>
      <c r="O252" s="105"/>
      <c r="P252" s="105"/>
      <c r="Q252" s="105"/>
      <c r="R252" s="105"/>
      <c r="S252" s="105"/>
      <c r="T252" s="105"/>
    </row>
    <row r="253" s="23" customFormat="1" ht="409.5" hidden="1" customHeight="1" spans="1:20">
      <c r="A253" s="98"/>
      <c r="B253" s="105"/>
      <c r="C253" s="105"/>
      <c r="D253" s="105"/>
      <c r="E253" s="105"/>
      <c r="F253" s="105"/>
      <c r="G253" s="105"/>
      <c r="H253" s="105"/>
      <c r="I253" s="105"/>
      <c r="J253" s="105"/>
      <c r="K253" s="105"/>
      <c r="L253" s="105"/>
      <c r="M253" s="105"/>
      <c r="N253" s="105"/>
      <c r="O253" s="105"/>
      <c r="P253" s="105"/>
      <c r="Q253" s="105"/>
      <c r="R253" s="105"/>
      <c r="S253" s="105"/>
      <c r="T253" s="105"/>
    </row>
    <row r="254" s="23" customFormat="1" ht="409.5" hidden="1" customHeight="1" spans="1:20">
      <c r="A254" s="98"/>
      <c r="B254" s="105"/>
      <c r="C254" s="105"/>
      <c r="D254" s="105"/>
      <c r="E254" s="105"/>
      <c r="F254" s="105"/>
      <c r="G254" s="105"/>
      <c r="H254" s="105"/>
      <c r="I254" s="105"/>
      <c r="J254" s="105"/>
      <c r="K254" s="105"/>
      <c r="L254" s="105"/>
      <c r="M254" s="105"/>
      <c r="N254" s="105"/>
      <c r="O254" s="105"/>
      <c r="P254" s="105"/>
      <c r="Q254" s="105"/>
      <c r="R254" s="105"/>
      <c r="S254" s="105"/>
      <c r="T254" s="105"/>
    </row>
    <row r="255" s="23" customFormat="1" ht="409.5" hidden="1" customHeight="1" spans="1:20">
      <c r="A255" s="98"/>
      <c r="B255" s="105"/>
      <c r="C255" s="105"/>
      <c r="D255" s="105"/>
      <c r="E255" s="105"/>
      <c r="F255" s="105"/>
      <c r="G255" s="105"/>
      <c r="H255" s="105"/>
      <c r="I255" s="105"/>
      <c r="J255" s="105"/>
      <c r="K255" s="105"/>
      <c r="L255" s="105"/>
      <c r="M255" s="105"/>
      <c r="N255" s="105"/>
      <c r="O255" s="105"/>
      <c r="P255" s="105"/>
      <c r="Q255" s="105"/>
      <c r="R255" s="105"/>
      <c r="S255" s="105"/>
      <c r="T255" s="105"/>
    </row>
    <row r="256" s="23" customFormat="1" ht="409.5" hidden="1" customHeight="1" spans="1:20">
      <c r="A256" s="98"/>
      <c r="B256" s="105"/>
      <c r="C256" s="105"/>
      <c r="D256" s="105"/>
      <c r="E256" s="105"/>
      <c r="F256" s="105"/>
      <c r="G256" s="105"/>
      <c r="H256" s="105"/>
      <c r="I256" s="105"/>
      <c r="J256" s="105"/>
      <c r="K256" s="105"/>
      <c r="L256" s="105"/>
      <c r="M256" s="105"/>
      <c r="N256" s="105"/>
      <c r="O256" s="105"/>
      <c r="P256" s="105"/>
      <c r="Q256" s="105"/>
      <c r="R256" s="105"/>
      <c r="S256" s="105"/>
      <c r="T256" s="105"/>
    </row>
    <row r="257" s="23" customFormat="1" ht="409.5" hidden="1" customHeight="1" spans="1:20">
      <c r="A257" s="98"/>
      <c r="B257" s="105"/>
      <c r="C257" s="105"/>
      <c r="D257" s="105"/>
      <c r="E257" s="105"/>
      <c r="F257" s="105"/>
      <c r="G257" s="105"/>
      <c r="H257" s="105"/>
      <c r="I257" s="105"/>
      <c r="J257" s="105"/>
      <c r="K257" s="105"/>
      <c r="L257" s="105"/>
      <c r="M257" s="105"/>
      <c r="N257" s="105"/>
      <c r="O257" s="105"/>
      <c r="P257" s="105"/>
      <c r="Q257" s="105"/>
      <c r="R257" s="105"/>
      <c r="S257" s="105"/>
      <c r="T257" s="105"/>
    </row>
    <row r="258" s="23" customFormat="1" ht="409.5" hidden="1" customHeight="1" spans="1:20">
      <c r="A258" s="98"/>
      <c r="B258" s="105"/>
      <c r="C258" s="105"/>
      <c r="D258" s="105"/>
      <c r="E258" s="105"/>
      <c r="F258" s="105"/>
      <c r="G258" s="105"/>
      <c r="H258" s="105"/>
      <c r="I258" s="105"/>
      <c r="J258" s="105"/>
      <c r="K258" s="105"/>
      <c r="L258" s="105"/>
      <c r="M258" s="105"/>
      <c r="N258" s="105"/>
      <c r="O258" s="105"/>
      <c r="P258" s="105"/>
      <c r="Q258" s="105"/>
      <c r="R258" s="105"/>
      <c r="S258" s="105"/>
      <c r="T258" s="105"/>
    </row>
    <row r="259" s="23" customFormat="1" ht="409.5" hidden="1" customHeight="1" spans="1:20">
      <c r="A259" s="98"/>
      <c r="B259" s="105"/>
      <c r="C259" s="105"/>
      <c r="D259" s="105"/>
      <c r="E259" s="105"/>
      <c r="F259" s="105"/>
      <c r="G259" s="105"/>
      <c r="H259" s="105"/>
      <c r="I259" s="105"/>
      <c r="J259" s="105"/>
      <c r="K259" s="105"/>
      <c r="L259" s="105"/>
      <c r="M259" s="105"/>
      <c r="N259" s="105"/>
      <c r="O259" s="105"/>
      <c r="P259" s="105"/>
      <c r="Q259" s="105"/>
      <c r="R259" s="105"/>
      <c r="S259" s="105"/>
      <c r="T259" s="105"/>
    </row>
    <row r="260" s="23" customFormat="1" ht="409.5" hidden="1" customHeight="1" spans="1:20">
      <c r="A260" s="98"/>
      <c r="B260" s="105"/>
      <c r="C260" s="105"/>
      <c r="D260" s="105"/>
      <c r="E260" s="105"/>
      <c r="F260" s="105"/>
      <c r="G260" s="105"/>
      <c r="H260" s="105"/>
      <c r="I260" s="105"/>
      <c r="J260" s="105"/>
      <c r="K260" s="105"/>
      <c r="L260" s="105"/>
      <c r="M260" s="105"/>
      <c r="N260" s="105"/>
      <c r="O260" s="105"/>
      <c r="P260" s="105"/>
      <c r="Q260" s="105"/>
      <c r="R260" s="105"/>
      <c r="S260" s="105"/>
      <c r="T260" s="105"/>
    </row>
    <row r="261" s="23" customFormat="1" ht="409.5" hidden="1" customHeight="1" spans="1:20">
      <c r="A261" s="98"/>
      <c r="B261" s="105"/>
      <c r="C261" s="105"/>
      <c r="D261" s="105"/>
      <c r="E261" s="105"/>
      <c r="F261" s="105"/>
      <c r="G261" s="105"/>
      <c r="H261" s="105"/>
      <c r="I261" s="105"/>
      <c r="J261" s="105"/>
      <c r="K261" s="105"/>
      <c r="L261" s="105"/>
      <c r="M261" s="105"/>
      <c r="N261" s="105"/>
      <c r="O261" s="105"/>
      <c r="P261" s="105"/>
      <c r="Q261" s="105"/>
      <c r="R261" s="105"/>
      <c r="S261" s="105"/>
      <c r="T261" s="105"/>
    </row>
    <row r="262" s="23" customFormat="1" ht="409.5" hidden="1" customHeight="1" spans="1:20">
      <c r="A262" s="98"/>
      <c r="B262" s="105"/>
      <c r="C262" s="105"/>
      <c r="D262" s="105"/>
      <c r="E262" s="105"/>
      <c r="F262" s="105"/>
      <c r="G262" s="105"/>
      <c r="H262" s="105"/>
      <c r="I262" s="105"/>
      <c r="J262" s="105"/>
      <c r="K262" s="105"/>
      <c r="L262" s="105"/>
      <c r="M262" s="105"/>
      <c r="N262" s="105"/>
      <c r="O262" s="105"/>
      <c r="P262" s="105"/>
      <c r="Q262" s="105"/>
      <c r="R262" s="105"/>
      <c r="S262" s="105"/>
      <c r="T262" s="105"/>
    </row>
    <row r="263" s="23" customFormat="1" ht="409.5" hidden="1" customHeight="1" spans="1:20">
      <c r="A263" s="98"/>
      <c r="B263" s="105"/>
      <c r="C263" s="105"/>
      <c r="D263" s="105"/>
      <c r="E263" s="105"/>
      <c r="F263" s="105"/>
      <c r="G263" s="105"/>
      <c r="H263" s="105"/>
      <c r="I263" s="105"/>
      <c r="J263" s="105"/>
      <c r="K263" s="105"/>
      <c r="L263" s="105"/>
      <c r="M263" s="105"/>
      <c r="N263" s="105"/>
      <c r="O263" s="105"/>
      <c r="P263" s="105"/>
      <c r="Q263" s="105"/>
      <c r="R263" s="105"/>
      <c r="S263" s="105"/>
      <c r="T263" s="105"/>
    </row>
    <row r="264" s="23" customFormat="1" ht="409.5" hidden="1" customHeight="1" spans="1:20">
      <c r="A264" s="98"/>
      <c r="B264" s="105"/>
      <c r="C264" s="105"/>
      <c r="D264" s="105"/>
      <c r="E264" s="105"/>
      <c r="F264" s="105"/>
      <c r="G264" s="105"/>
      <c r="H264" s="105"/>
      <c r="I264" s="105"/>
      <c r="J264" s="105"/>
      <c r="K264" s="105"/>
      <c r="L264" s="105"/>
      <c r="M264" s="105"/>
      <c r="N264" s="105"/>
      <c r="O264" s="105"/>
      <c r="P264" s="105"/>
      <c r="Q264" s="105"/>
      <c r="R264" s="105"/>
      <c r="S264" s="105"/>
      <c r="T264" s="105"/>
    </row>
    <row r="265" s="23" customFormat="1" ht="17.1" customHeight="1" spans="1:20">
      <c r="A265" s="98"/>
      <c r="B265" s="105"/>
      <c r="C265" s="105"/>
      <c r="D265" s="105"/>
      <c r="E265" s="105"/>
      <c r="F265" s="105"/>
      <c r="G265" s="105"/>
      <c r="H265" s="105"/>
      <c r="I265" s="105"/>
      <c r="J265" s="105"/>
      <c r="K265" s="105"/>
      <c r="L265" s="105"/>
      <c r="M265" s="105"/>
      <c r="N265" s="105"/>
      <c r="O265" s="105"/>
      <c r="P265" s="105"/>
      <c r="Q265" s="105"/>
      <c r="R265" s="105"/>
      <c r="S265" s="105"/>
      <c r="T265" s="105"/>
    </row>
    <row r="266" s="23" customFormat="1" ht="17.1" customHeight="1" spans="1:20">
      <c r="A266" s="98"/>
      <c r="B266" s="105"/>
      <c r="C266" s="105"/>
      <c r="D266" s="105"/>
      <c r="E266" s="105"/>
      <c r="F266" s="105"/>
      <c r="G266" s="105"/>
      <c r="H266" s="105"/>
      <c r="I266" s="105"/>
      <c r="J266" s="105"/>
      <c r="K266" s="105"/>
      <c r="L266" s="105"/>
      <c r="M266" s="105"/>
      <c r="N266" s="105"/>
      <c r="O266" s="105"/>
      <c r="P266" s="105"/>
      <c r="Q266" s="105"/>
      <c r="R266" s="105"/>
      <c r="S266" s="105"/>
      <c r="T266" s="105"/>
    </row>
    <row r="267" s="23" customFormat="1" ht="17.1" customHeight="1" spans="1:20">
      <c r="A267" s="98"/>
      <c r="B267" s="130"/>
      <c r="C267" s="130"/>
      <c r="D267" s="130"/>
      <c r="E267" s="130"/>
      <c r="F267" s="130"/>
      <c r="G267" s="130"/>
      <c r="H267" s="130"/>
      <c r="I267" s="130"/>
      <c r="J267" s="130"/>
      <c r="K267" s="130"/>
      <c r="L267" s="130"/>
      <c r="M267" s="130"/>
      <c r="N267" s="130"/>
      <c r="O267" s="130"/>
      <c r="P267" s="130"/>
      <c r="Q267" s="130"/>
      <c r="R267" s="130"/>
      <c r="S267" s="130"/>
      <c r="T267" s="130"/>
    </row>
    <row r="268" s="23" customFormat="1" ht="17.1" customHeight="1" spans="1:20">
      <c r="A268" s="98"/>
      <c r="B268" s="130"/>
      <c r="C268" s="130"/>
      <c r="D268" s="130"/>
      <c r="E268" s="130"/>
      <c r="F268" s="130"/>
      <c r="G268" s="130"/>
      <c r="H268" s="130"/>
      <c r="I268" s="130"/>
      <c r="J268" s="130"/>
      <c r="K268" s="130"/>
      <c r="L268" s="130"/>
      <c r="M268" s="130"/>
      <c r="N268" s="130"/>
      <c r="O268" s="130"/>
      <c r="P268" s="130"/>
      <c r="Q268" s="130"/>
      <c r="R268" s="130"/>
      <c r="S268" s="130"/>
      <c r="T268" s="130"/>
    </row>
    <row r="269" s="23" customFormat="1" ht="17.1" customHeight="1" spans="1:20">
      <c r="A269" s="98"/>
      <c r="B269" s="130"/>
      <c r="C269" s="130"/>
      <c r="D269" s="130"/>
      <c r="E269" s="130"/>
      <c r="F269" s="130"/>
      <c r="G269" s="130"/>
      <c r="H269" s="130"/>
      <c r="I269" s="130"/>
      <c r="J269" s="130"/>
      <c r="K269" s="130"/>
      <c r="L269" s="130"/>
      <c r="M269" s="130"/>
      <c r="N269" s="130"/>
      <c r="O269" s="130"/>
      <c r="P269" s="130"/>
      <c r="Q269" s="130"/>
      <c r="R269" s="130"/>
      <c r="S269" s="130"/>
      <c r="T269" s="130"/>
    </row>
    <row r="270" s="23" customFormat="1" ht="17.1" customHeight="1" spans="1:20">
      <c r="A270" s="98"/>
      <c r="B270" s="130"/>
      <c r="C270" s="130"/>
      <c r="D270" s="130"/>
      <c r="E270" s="130"/>
      <c r="F270" s="130"/>
      <c r="G270" s="130"/>
      <c r="H270" s="130"/>
      <c r="I270" s="130"/>
      <c r="J270" s="130"/>
      <c r="K270" s="130"/>
      <c r="L270" s="130"/>
      <c r="M270" s="130"/>
      <c r="N270" s="130"/>
      <c r="O270" s="130"/>
      <c r="P270" s="130"/>
      <c r="Q270" s="130"/>
      <c r="R270" s="130"/>
      <c r="S270" s="130"/>
      <c r="T270" s="130"/>
    </row>
    <row r="271" s="23" customFormat="1" ht="17.1" customHeight="1" spans="1:20">
      <c r="A271" s="98"/>
      <c r="B271" s="130"/>
      <c r="C271" s="130"/>
      <c r="D271" s="130"/>
      <c r="E271" s="130"/>
      <c r="F271" s="130"/>
      <c r="G271" s="130"/>
      <c r="H271" s="130"/>
      <c r="I271" s="130"/>
      <c r="J271" s="130"/>
      <c r="K271" s="130"/>
      <c r="L271" s="130"/>
      <c r="M271" s="130"/>
      <c r="N271" s="130"/>
      <c r="O271" s="130"/>
      <c r="P271" s="130"/>
      <c r="Q271" s="130"/>
      <c r="R271" s="130"/>
      <c r="S271" s="130"/>
      <c r="T271" s="130"/>
    </row>
    <row r="272" s="23" customFormat="1" ht="17.1" customHeight="1" spans="1:20">
      <c r="A272" s="98"/>
      <c r="B272" s="130"/>
      <c r="C272" s="130"/>
      <c r="D272" s="130"/>
      <c r="E272" s="130"/>
      <c r="F272" s="130"/>
      <c r="G272" s="130"/>
      <c r="H272" s="130"/>
      <c r="I272" s="130"/>
      <c r="J272" s="130"/>
      <c r="K272" s="130"/>
      <c r="L272" s="130"/>
      <c r="M272" s="130"/>
      <c r="N272" s="130"/>
      <c r="O272" s="130"/>
      <c r="P272" s="130"/>
      <c r="Q272" s="130"/>
      <c r="R272" s="130"/>
      <c r="S272" s="130"/>
      <c r="T272" s="130"/>
    </row>
    <row r="273" s="23" customFormat="1" ht="17.1" customHeight="1" spans="1:20">
      <c r="A273" s="98"/>
      <c r="B273" s="130"/>
      <c r="C273" s="130"/>
      <c r="D273" s="130"/>
      <c r="E273" s="130"/>
      <c r="F273" s="130"/>
      <c r="G273" s="130"/>
      <c r="H273" s="130"/>
      <c r="I273" s="130"/>
      <c r="J273" s="130"/>
      <c r="K273" s="130"/>
      <c r="L273" s="130"/>
      <c r="M273" s="130"/>
      <c r="N273" s="130"/>
      <c r="O273" s="130"/>
      <c r="P273" s="130"/>
      <c r="Q273" s="130"/>
      <c r="R273" s="130"/>
      <c r="S273" s="130"/>
      <c r="T273" s="130"/>
    </row>
    <row r="274" s="23" customFormat="1" ht="17.1" customHeight="1" spans="1:20">
      <c r="A274" s="98"/>
      <c r="B274" s="130"/>
      <c r="C274" s="130"/>
      <c r="D274" s="130"/>
      <c r="E274" s="130"/>
      <c r="F274" s="130"/>
      <c r="G274" s="130"/>
      <c r="H274" s="130"/>
      <c r="I274" s="130"/>
      <c r="J274" s="130"/>
      <c r="K274" s="130"/>
      <c r="L274" s="130"/>
      <c r="M274" s="130"/>
      <c r="N274" s="130"/>
      <c r="O274" s="130"/>
      <c r="P274" s="130"/>
      <c r="Q274" s="130"/>
      <c r="R274" s="130"/>
      <c r="S274" s="130"/>
      <c r="T274" s="130"/>
    </row>
    <row r="275" s="23" customFormat="1" ht="17.1" customHeight="1" spans="1:20">
      <c r="A275" s="98"/>
      <c r="B275" s="130"/>
      <c r="C275" s="130"/>
      <c r="D275" s="130"/>
      <c r="E275" s="130"/>
      <c r="F275" s="130"/>
      <c r="G275" s="130"/>
      <c r="H275" s="130"/>
      <c r="I275" s="130"/>
      <c r="J275" s="130"/>
      <c r="K275" s="130"/>
      <c r="L275" s="130"/>
      <c r="M275" s="130"/>
      <c r="N275" s="130"/>
      <c r="O275" s="130"/>
      <c r="P275" s="130"/>
      <c r="Q275" s="130"/>
      <c r="R275" s="130"/>
      <c r="S275" s="130"/>
      <c r="T275" s="130"/>
    </row>
    <row r="276" s="23" customFormat="1" ht="17.1" customHeight="1" spans="1:20">
      <c r="A276" s="98"/>
      <c r="B276" s="130"/>
      <c r="C276" s="130"/>
      <c r="D276" s="130"/>
      <c r="E276" s="130"/>
      <c r="F276" s="130"/>
      <c r="G276" s="130"/>
      <c r="H276" s="130"/>
      <c r="I276" s="130"/>
      <c r="J276" s="130"/>
      <c r="K276" s="130"/>
      <c r="L276" s="130"/>
      <c r="M276" s="130"/>
      <c r="N276" s="130"/>
      <c r="O276" s="130"/>
      <c r="P276" s="130"/>
      <c r="Q276" s="130"/>
      <c r="R276" s="130"/>
      <c r="S276" s="130"/>
      <c r="T276" s="130"/>
    </row>
    <row r="277" s="23" customFormat="1" ht="17.1" customHeight="1" spans="1:20">
      <c r="A277" s="98"/>
      <c r="B277" s="130"/>
      <c r="C277" s="130"/>
      <c r="D277" s="130"/>
      <c r="E277" s="130"/>
      <c r="F277" s="130"/>
      <c r="G277" s="130"/>
      <c r="H277" s="130"/>
      <c r="I277" s="130"/>
      <c r="J277" s="130"/>
      <c r="K277" s="130"/>
      <c r="L277" s="130"/>
      <c r="M277" s="130"/>
      <c r="N277" s="130"/>
      <c r="O277" s="130"/>
      <c r="P277" s="130"/>
      <c r="Q277" s="130"/>
      <c r="R277" s="130"/>
      <c r="S277" s="130"/>
      <c r="T277" s="130"/>
    </row>
    <row r="278" s="23" customFormat="1" ht="17.1" customHeight="1" spans="1:20">
      <c r="A278" s="98"/>
      <c r="B278" s="130"/>
      <c r="C278" s="130"/>
      <c r="D278" s="130"/>
      <c r="E278" s="130"/>
      <c r="F278" s="130"/>
      <c r="G278" s="130"/>
      <c r="H278" s="130"/>
      <c r="I278" s="130"/>
      <c r="J278" s="130"/>
      <c r="K278" s="130"/>
      <c r="L278" s="130"/>
      <c r="M278" s="130"/>
      <c r="N278" s="130"/>
      <c r="O278" s="130"/>
      <c r="P278" s="130"/>
      <c r="Q278" s="130"/>
      <c r="R278" s="130"/>
      <c r="S278" s="130"/>
      <c r="T278" s="130"/>
    </row>
    <row r="279" s="23" customFormat="1" ht="17.1" customHeight="1" spans="1:20">
      <c r="A279" s="98"/>
      <c r="B279" s="130"/>
      <c r="C279" s="130"/>
      <c r="D279" s="130"/>
      <c r="E279" s="130"/>
      <c r="F279" s="130"/>
      <c r="G279" s="130"/>
      <c r="H279" s="130"/>
      <c r="I279" s="130"/>
      <c r="J279" s="130"/>
      <c r="K279" s="130"/>
      <c r="L279" s="130"/>
      <c r="M279" s="130"/>
      <c r="N279" s="130"/>
      <c r="O279" s="130"/>
      <c r="P279" s="130"/>
      <c r="Q279" s="130"/>
      <c r="R279" s="130"/>
      <c r="S279" s="130"/>
      <c r="T279" s="130"/>
    </row>
    <row r="280" s="23" customFormat="1" ht="17.1" customHeight="1" spans="1:20">
      <c r="A280" s="98"/>
      <c r="B280" s="130"/>
      <c r="C280" s="130"/>
      <c r="D280" s="130"/>
      <c r="E280" s="130"/>
      <c r="F280" s="130"/>
      <c r="G280" s="130"/>
      <c r="H280" s="130"/>
      <c r="I280" s="130"/>
      <c r="J280" s="130"/>
      <c r="K280" s="130"/>
      <c r="L280" s="130"/>
      <c r="M280" s="130"/>
      <c r="N280" s="130"/>
      <c r="O280" s="130"/>
      <c r="P280" s="130"/>
      <c r="Q280" s="130"/>
      <c r="R280" s="130"/>
      <c r="S280" s="130"/>
      <c r="T280" s="130"/>
    </row>
    <row r="281" s="23" customFormat="1" ht="17.1" customHeight="1" spans="1:20">
      <c r="A281" s="98"/>
      <c r="B281" s="130"/>
      <c r="C281" s="130"/>
      <c r="D281" s="130"/>
      <c r="E281" s="130"/>
      <c r="F281" s="130"/>
      <c r="G281" s="130"/>
      <c r="H281" s="130"/>
      <c r="I281" s="130"/>
      <c r="J281" s="130"/>
      <c r="K281" s="130"/>
      <c r="L281" s="130"/>
      <c r="M281" s="130"/>
      <c r="N281" s="130"/>
      <c r="O281" s="130"/>
      <c r="P281" s="130"/>
      <c r="Q281" s="130"/>
      <c r="R281" s="130"/>
      <c r="S281" s="130"/>
      <c r="T281" s="130"/>
    </row>
    <row r="282" s="23" customFormat="1" ht="17.1" customHeight="1" spans="1:20">
      <c r="A282" s="98"/>
      <c r="B282" s="130"/>
      <c r="C282" s="130"/>
      <c r="D282" s="130"/>
      <c r="E282" s="130"/>
      <c r="F282" s="130"/>
      <c r="G282" s="130"/>
      <c r="H282" s="130"/>
      <c r="I282" s="130"/>
      <c r="J282" s="130"/>
      <c r="K282" s="130"/>
      <c r="L282" s="130"/>
      <c r="M282" s="130"/>
      <c r="N282" s="130"/>
      <c r="O282" s="130"/>
      <c r="P282" s="130"/>
      <c r="Q282" s="130"/>
      <c r="R282" s="130"/>
      <c r="S282" s="130"/>
      <c r="T282" s="130"/>
    </row>
    <row r="283" s="23" customFormat="1" ht="17.1" customHeight="1" spans="1:20">
      <c r="A283" s="98"/>
      <c r="B283" s="130"/>
      <c r="C283" s="130"/>
      <c r="D283" s="130"/>
      <c r="E283" s="130"/>
      <c r="F283" s="130"/>
      <c r="G283" s="130"/>
      <c r="H283" s="130"/>
      <c r="I283" s="130"/>
      <c r="J283" s="130"/>
      <c r="K283" s="130"/>
      <c r="L283" s="130"/>
      <c r="M283" s="130"/>
      <c r="N283" s="130"/>
      <c r="O283" s="130"/>
      <c r="P283" s="130"/>
      <c r="Q283" s="130"/>
      <c r="R283" s="130"/>
      <c r="S283" s="130"/>
      <c r="T283" s="130"/>
    </row>
    <row r="284" s="23" customFormat="1" ht="17.1" customHeight="1" spans="1:20">
      <c r="A284" s="98"/>
      <c r="B284" s="130"/>
      <c r="C284" s="130"/>
      <c r="D284" s="130"/>
      <c r="E284" s="130"/>
      <c r="F284" s="130"/>
      <c r="G284" s="130"/>
      <c r="H284" s="130"/>
      <c r="I284" s="130"/>
      <c r="J284" s="130"/>
      <c r="K284" s="130"/>
      <c r="L284" s="130"/>
      <c r="M284" s="130"/>
      <c r="N284" s="130"/>
      <c r="O284" s="130"/>
      <c r="P284" s="130"/>
      <c r="Q284" s="130"/>
      <c r="R284" s="130"/>
      <c r="S284" s="130"/>
      <c r="T284" s="130"/>
    </row>
    <row r="285" s="23" customFormat="1" ht="17.1" customHeight="1" spans="1:20">
      <c r="A285" s="96" t="s">
        <v>388</v>
      </c>
      <c r="B285" s="99">
        <v>273035</v>
      </c>
      <c r="C285" s="99">
        <v>-34568</v>
      </c>
      <c r="D285" s="99">
        <v>0</v>
      </c>
      <c r="E285" s="99">
        <v>0</v>
      </c>
      <c r="F285" s="99">
        <v>25921</v>
      </c>
      <c r="G285" s="99">
        <v>0</v>
      </c>
      <c r="H285" s="99">
        <v>0</v>
      </c>
      <c r="I285" s="99">
        <v>1020</v>
      </c>
      <c r="J285" s="99">
        <v>0</v>
      </c>
      <c r="K285" s="99">
        <v>0</v>
      </c>
      <c r="L285" s="99">
        <v>-24265</v>
      </c>
      <c r="M285" s="99">
        <v>0</v>
      </c>
      <c r="N285" s="99">
        <v>0</v>
      </c>
      <c r="O285" s="99">
        <v>0</v>
      </c>
      <c r="P285" s="99">
        <v>-37244</v>
      </c>
      <c r="Q285" s="99">
        <v>238467</v>
      </c>
      <c r="R285" s="99">
        <v>211605</v>
      </c>
      <c r="S285" s="99">
        <v>26862</v>
      </c>
      <c r="T285" s="99">
        <v>26862</v>
      </c>
    </row>
    <row r="286" s="23" customFormat="1" ht="17.1" customHeight="1" spans="1:20">
      <c r="A286" s="109" t="s">
        <v>388</v>
      </c>
      <c r="B286" s="111">
        <v>244300</v>
      </c>
      <c r="C286" s="111">
        <v>92535</v>
      </c>
      <c r="D286" s="111">
        <v>0</v>
      </c>
      <c r="E286" s="111">
        <v>0</v>
      </c>
      <c r="F286" s="111">
        <v>51553</v>
      </c>
      <c r="G286" s="111">
        <v>0</v>
      </c>
      <c r="H286" s="111">
        <v>40982</v>
      </c>
      <c r="I286" s="111">
        <v>0</v>
      </c>
      <c r="J286" s="111">
        <v>0</v>
      </c>
      <c r="K286" s="111">
        <v>0</v>
      </c>
      <c r="L286" s="111">
        <v>0</v>
      </c>
      <c r="M286" s="111">
        <v>0</v>
      </c>
      <c r="N286" s="111">
        <v>0</v>
      </c>
      <c r="O286" s="111">
        <v>0</v>
      </c>
      <c r="P286" s="111">
        <v>0</v>
      </c>
      <c r="Q286" s="111">
        <v>336835</v>
      </c>
      <c r="R286" s="111">
        <v>336835</v>
      </c>
      <c r="S286" s="111">
        <v>0</v>
      </c>
      <c r="T286" s="111">
        <v>0</v>
      </c>
    </row>
    <row r="287" s="23" customFormat="1" customHeight="1"/>
  </sheetData>
  <mergeCells count="9">
    <mergeCell ref="A1:T1"/>
    <mergeCell ref="A2:T2"/>
    <mergeCell ref="C3:P3"/>
    <mergeCell ref="A3:A4"/>
    <mergeCell ref="B3:B4"/>
    <mergeCell ref="Q3:Q4"/>
    <mergeCell ref="R3:R4"/>
    <mergeCell ref="S3:S4"/>
    <mergeCell ref="T3:T4"/>
  </mergeCells>
  <printOptions horizontalCentered="1" verticalCentered="1" gridLines="1"/>
  <pageMargins left="2.5" right="1.5" top="1" bottom="1" header="0" footer="0"/>
  <pageSetup paperSize="1" scale="80" orientation="landscape" blackAndWhite="1"/>
  <headerFooter alignWithMargins="0">
    <oddHeader>&amp;C@$</oddHeader>
    <oddFooter>&amp;C@&amp;- &amp;P&amp;-$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5"/>
  <sheetViews>
    <sheetView showGridLines="0" showZeros="0" workbookViewId="0">
      <selection activeCell="B15" sqref="A15:B15"/>
    </sheetView>
  </sheetViews>
  <sheetFormatPr defaultColWidth="9.125" defaultRowHeight="15.6" outlineLevelCol="1"/>
  <cols>
    <col min="1" max="1" width="54.625" style="23" customWidth="1"/>
    <col min="2" max="2" width="20.625" style="23" customWidth="1"/>
  </cols>
  <sheetData>
    <row r="1" s="23" customFormat="1" ht="40.5" customHeight="1" spans="1:2">
      <c r="A1" s="102" t="s">
        <v>389</v>
      </c>
      <c r="B1" s="102"/>
    </row>
    <row r="2" s="23" customFormat="1" ht="17.85" customHeight="1" spans="1:2">
      <c r="A2" s="125" t="s">
        <v>82</v>
      </c>
      <c r="B2" s="125"/>
    </row>
    <row r="3" s="23" customFormat="1" ht="17.85" customHeight="1" spans="1:2">
      <c r="A3" s="96" t="s">
        <v>83</v>
      </c>
      <c r="B3" s="96" t="s">
        <v>86</v>
      </c>
    </row>
    <row r="4" s="23" customFormat="1" ht="17.85" customHeight="1" spans="1:2">
      <c r="A4" s="98" t="s">
        <v>390</v>
      </c>
      <c r="B4" s="99">
        <v>275981</v>
      </c>
    </row>
    <row r="5" s="23" customFormat="1" ht="17.85" customHeight="1" spans="1:2">
      <c r="A5" s="98" t="s">
        <v>391</v>
      </c>
      <c r="B5" s="99">
        <v>112654</v>
      </c>
    </row>
    <row r="6" s="23" customFormat="1" ht="17.85" customHeight="1" spans="1:2">
      <c r="A6" s="98" t="s">
        <v>392</v>
      </c>
      <c r="B6" s="99">
        <v>112654</v>
      </c>
    </row>
    <row r="7" s="23" customFormat="1" ht="17.85" customHeight="1" spans="1:2">
      <c r="A7" s="98" t="s">
        <v>393</v>
      </c>
      <c r="B7" s="99">
        <v>19497</v>
      </c>
    </row>
    <row r="8" s="23" customFormat="1" ht="17.85" customHeight="1" spans="1:2">
      <c r="A8" s="98" t="s">
        <v>394</v>
      </c>
      <c r="B8" s="99">
        <v>42</v>
      </c>
    </row>
    <row r="9" s="23" customFormat="1" ht="17.85" customHeight="1" spans="1:2">
      <c r="A9" s="98" t="s">
        <v>395</v>
      </c>
      <c r="B9" s="99">
        <v>52649</v>
      </c>
    </row>
    <row r="10" s="23" customFormat="1" ht="17.85" customHeight="1" spans="1:2">
      <c r="A10" s="98" t="s">
        <v>396</v>
      </c>
      <c r="B10" s="99">
        <v>0</v>
      </c>
    </row>
    <row r="11" s="23" customFormat="1" ht="17.85" customHeight="1" spans="1:2">
      <c r="A11" s="98" t="s">
        <v>397</v>
      </c>
      <c r="B11" s="99">
        <v>1149</v>
      </c>
    </row>
    <row r="12" s="23" customFormat="1" ht="17.85" customHeight="1" spans="1:2">
      <c r="A12" s="98" t="s">
        <v>398</v>
      </c>
      <c r="B12" s="99">
        <v>44899</v>
      </c>
    </row>
    <row r="13" s="23" customFormat="1" ht="17.85" customHeight="1" spans="1:2">
      <c r="A13" s="98" t="s">
        <v>399</v>
      </c>
      <c r="B13" s="99">
        <v>0</v>
      </c>
    </row>
    <row r="14" s="23" customFormat="1" ht="17.85" customHeight="1" spans="1:2">
      <c r="A14" s="98" t="s">
        <v>400</v>
      </c>
      <c r="B14" s="99">
        <v>8621</v>
      </c>
    </row>
    <row r="15" s="23" customFormat="1" ht="17.85" customHeight="1" spans="1:2">
      <c r="A15" s="98" t="s">
        <v>401</v>
      </c>
      <c r="B15" s="99">
        <v>514</v>
      </c>
    </row>
    <row r="16" s="23" customFormat="1" ht="17.85" customHeight="1" spans="1:2">
      <c r="A16" s="98" t="s">
        <v>402</v>
      </c>
      <c r="B16" s="99">
        <v>-132</v>
      </c>
    </row>
    <row r="17" s="23" customFormat="1" ht="17.85" customHeight="1" spans="1:2">
      <c r="A17" s="98" t="s">
        <v>403</v>
      </c>
      <c r="B17" s="99">
        <v>-50</v>
      </c>
    </row>
    <row r="18" s="23" customFormat="1" ht="17.85" customHeight="1" spans="1:2">
      <c r="A18" s="98" t="s">
        <v>404</v>
      </c>
      <c r="B18" s="99">
        <v>-19</v>
      </c>
    </row>
    <row r="19" s="23" customFormat="1" ht="17.85" customHeight="1" spans="1:2">
      <c r="A19" s="98" t="s">
        <v>405</v>
      </c>
      <c r="B19" s="99">
        <v>0</v>
      </c>
    </row>
    <row r="20" s="23" customFormat="1" ht="17.85" customHeight="1" spans="1:2">
      <c r="A20" s="98" t="s">
        <v>406</v>
      </c>
      <c r="B20" s="99">
        <v>-162</v>
      </c>
    </row>
    <row r="21" s="23" customFormat="1" ht="17.85" customHeight="1" spans="1:2">
      <c r="A21" s="98" t="s">
        <v>407</v>
      </c>
      <c r="B21" s="99">
        <v>0</v>
      </c>
    </row>
    <row r="22" s="23" customFormat="1" ht="17.85" customHeight="1" spans="1:2">
      <c r="A22" s="98" t="s">
        <v>408</v>
      </c>
      <c r="B22" s="99">
        <v>0</v>
      </c>
    </row>
    <row r="23" s="23" customFormat="1" ht="17.85" customHeight="1" spans="1:2">
      <c r="A23" s="98" t="s">
        <v>409</v>
      </c>
      <c r="B23" s="99">
        <v>0</v>
      </c>
    </row>
    <row r="24" s="23" customFormat="1" ht="17.85" customHeight="1" spans="1:2">
      <c r="A24" s="98" t="s">
        <v>410</v>
      </c>
      <c r="B24" s="99">
        <v>0</v>
      </c>
    </row>
    <row r="25" s="23" customFormat="1" ht="17.85" customHeight="1" spans="1:2">
      <c r="A25" s="98" t="s">
        <v>411</v>
      </c>
      <c r="B25" s="99">
        <v>0</v>
      </c>
    </row>
    <row r="26" s="23" customFormat="1" ht="17.85" customHeight="1" spans="1:2">
      <c r="A26" s="98" t="s">
        <v>412</v>
      </c>
      <c r="B26" s="99">
        <v>-5661</v>
      </c>
    </row>
    <row r="27" s="23" customFormat="1" ht="17.85" customHeight="1" spans="1:2">
      <c r="A27" s="98" t="s">
        <v>413</v>
      </c>
      <c r="B27" s="99">
        <v>0</v>
      </c>
    </row>
    <row r="28" s="23" customFormat="1" ht="17.85" customHeight="1" spans="1:2">
      <c r="A28" s="98" t="s">
        <v>414</v>
      </c>
      <c r="B28" s="99">
        <v>-8693</v>
      </c>
    </row>
    <row r="29" s="23" customFormat="1" ht="17.85" customHeight="1" spans="1:2">
      <c r="A29" s="98" t="s">
        <v>415</v>
      </c>
      <c r="B29" s="99">
        <v>0</v>
      </c>
    </row>
    <row r="30" s="23" customFormat="1" ht="17.85" customHeight="1" spans="1:2">
      <c r="A30" s="98" t="s">
        <v>416</v>
      </c>
      <c r="B30" s="99">
        <v>0</v>
      </c>
    </row>
    <row r="31" s="23" customFormat="1" ht="17.85" customHeight="1" spans="1:2">
      <c r="A31" s="98" t="s">
        <v>417</v>
      </c>
      <c r="B31" s="99">
        <v>0</v>
      </c>
    </row>
    <row r="32" s="23" customFormat="1" ht="17.1" customHeight="1" spans="1:2">
      <c r="A32" s="98" t="s">
        <v>418</v>
      </c>
      <c r="B32" s="99">
        <v>45013</v>
      </c>
    </row>
    <row r="33" s="23" customFormat="1" ht="17.1" customHeight="1" spans="1:2">
      <c r="A33" s="98" t="s">
        <v>419</v>
      </c>
      <c r="B33" s="99">
        <v>0</v>
      </c>
    </row>
    <row r="34" s="23" customFormat="1" ht="17.85" customHeight="1" spans="1:2">
      <c r="A34" s="98" t="s">
        <v>420</v>
      </c>
      <c r="B34" s="99">
        <v>0</v>
      </c>
    </row>
    <row r="35" s="23" customFormat="1" ht="17.85" customHeight="1" spans="1:2">
      <c r="A35" s="98" t="s">
        <v>421</v>
      </c>
      <c r="B35" s="99">
        <v>2</v>
      </c>
    </row>
    <row r="36" s="23" customFormat="1" ht="17.85" customHeight="1" spans="1:2">
      <c r="A36" s="98" t="s">
        <v>422</v>
      </c>
      <c r="B36" s="99">
        <v>28</v>
      </c>
    </row>
    <row r="37" s="23" customFormat="1" ht="17.85" customHeight="1" spans="1:2">
      <c r="A37" s="98" t="s">
        <v>423</v>
      </c>
      <c r="B37" s="99">
        <v>0</v>
      </c>
    </row>
    <row r="38" s="23" customFormat="1" ht="17.85" customHeight="1" spans="1:2">
      <c r="A38" s="98" t="s">
        <v>424</v>
      </c>
      <c r="B38" s="99">
        <v>0</v>
      </c>
    </row>
    <row r="39" s="23" customFormat="1" ht="17.85" customHeight="1" spans="1:2">
      <c r="A39" s="98" t="s">
        <v>425</v>
      </c>
      <c r="B39" s="99">
        <v>0</v>
      </c>
    </row>
    <row r="40" s="23" customFormat="1" ht="17.85" customHeight="1" spans="1:2">
      <c r="A40" s="98" t="s">
        <v>426</v>
      </c>
      <c r="B40" s="99">
        <v>0</v>
      </c>
    </row>
    <row r="41" s="23" customFormat="1" ht="17.85" customHeight="1" spans="1:2">
      <c r="A41" s="98" t="s">
        <v>427</v>
      </c>
      <c r="B41" s="99">
        <v>0</v>
      </c>
    </row>
    <row r="42" s="23" customFormat="1" ht="17.85" customHeight="1" spans="1:2">
      <c r="A42" s="98" t="s">
        <v>428</v>
      </c>
      <c r="B42" s="99">
        <v>0</v>
      </c>
    </row>
    <row r="43" s="23" customFormat="1" ht="17.85" customHeight="1" spans="1:2">
      <c r="A43" s="98" t="s">
        <v>429</v>
      </c>
      <c r="B43" s="99">
        <v>0</v>
      </c>
    </row>
    <row r="44" s="23" customFormat="1" ht="17.85" customHeight="1" spans="1:2">
      <c r="A44" s="98" t="s">
        <v>430</v>
      </c>
      <c r="B44" s="99">
        <v>0</v>
      </c>
    </row>
    <row r="45" s="23" customFormat="1" ht="17.85" customHeight="1" spans="1:2">
      <c r="A45" s="98" t="s">
        <v>431</v>
      </c>
      <c r="B45" s="99">
        <v>0</v>
      </c>
    </row>
    <row r="46" s="23" customFormat="1" ht="17.85" customHeight="1" spans="1:2">
      <c r="A46" s="98" t="s">
        <v>432</v>
      </c>
      <c r="B46" s="99">
        <v>0</v>
      </c>
    </row>
    <row r="47" s="23" customFormat="1" ht="17.85" customHeight="1" spans="1:2">
      <c r="A47" s="98" t="s">
        <v>433</v>
      </c>
      <c r="B47" s="99">
        <v>0</v>
      </c>
    </row>
    <row r="48" s="23" customFormat="1" ht="17.85" customHeight="1" spans="1:2">
      <c r="A48" s="98" t="s">
        <v>434</v>
      </c>
      <c r="B48" s="99">
        <v>0</v>
      </c>
    </row>
    <row r="49" s="23" customFormat="1" ht="17.85" customHeight="1" spans="1:2">
      <c r="A49" s="98" t="s">
        <v>435</v>
      </c>
      <c r="B49" s="99">
        <v>0</v>
      </c>
    </row>
    <row r="50" s="23" customFormat="1" ht="17.85" customHeight="1" spans="1:2">
      <c r="A50" s="98" t="s">
        <v>436</v>
      </c>
      <c r="B50" s="99">
        <v>0</v>
      </c>
    </row>
    <row r="51" s="23" customFormat="1" ht="17.85" customHeight="1" spans="1:2">
      <c r="A51" s="98" t="s">
        <v>437</v>
      </c>
      <c r="B51" s="99">
        <v>0</v>
      </c>
    </row>
    <row r="52" s="23" customFormat="1" ht="17.85" customHeight="1" spans="1:2">
      <c r="A52" s="98" t="s">
        <v>438</v>
      </c>
      <c r="B52" s="99">
        <v>0</v>
      </c>
    </row>
    <row r="53" s="23" customFormat="1" ht="17.85" customHeight="1" spans="1:2">
      <c r="A53" s="98" t="s">
        <v>439</v>
      </c>
      <c r="B53" s="99">
        <v>0</v>
      </c>
    </row>
    <row r="54" s="23" customFormat="1" ht="17.85" customHeight="1" spans="1:2">
      <c r="A54" s="98" t="s">
        <v>440</v>
      </c>
      <c r="B54" s="99">
        <v>0</v>
      </c>
    </row>
    <row r="55" s="23" customFormat="1" ht="17.85" customHeight="1" spans="1:2">
      <c r="A55" s="98" t="s">
        <v>441</v>
      </c>
      <c r="B55" s="99">
        <v>0</v>
      </c>
    </row>
    <row r="56" s="23" customFormat="1" ht="17.85" customHeight="1" spans="1:2">
      <c r="A56" s="98" t="s">
        <v>442</v>
      </c>
      <c r="B56" s="99">
        <v>0</v>
      </c>
    </row>
    <row r="57" s="23" customFormat="1" ht="17.85" customHeight="1" spans="1:2">
      <c r="A57" s="98" t="s">
        <v>443</v>
      </c>
      <c r="B57" s="99">
        <v>0</v>
      </c>
    </row>
    <row r="58" s="23" customFormat="1" ht="17.85" customHeight="1" spans="1:2">
      <c r="A58" s="98" t="s">
        <v>444</v>
      </c>
      <c r="B58" s="99">
        <v>0</v>
      </c>
    </row>
    <row r="59" s="23" customFormat="1" ht="17.85" customHeight="1" spans="1:2">
      <c r="A59" s="98" t="s">
        <v>445</v>
      </c>
      <c r="B59" s="99">
        <v>49</v>
      </c>
    </row>
    <row r="60" s="23" customFormat="1" ht="17.85" customHeight="1" spans="1:2">
      <c r="A60" s="98" t="s">
        <v>446</v>
      </c>
      <c r="B60" s="99">
        <v>0</v>
      </c>
    </row>
    <row r="61" s="23" customFormat="1" ht="17.85" customHeight="1" spans="1:2">
      <c r="A61" s="98" t="s">
        <v>447</v>
      </c>
      <c r="B61" s="99">
        <v>0</v>
      </c>
    </row>
    <row r="62" s="23" customFormat="1" ht="17.85" customHeight="1" spans="1:2">
      <c r="A62" s="98" t="s">
        <v>448</v>
      </c>
      <c r="B62" s="99">
        <v>0</v>
      </c>
    </row>
    <row r="63" s="23" customFormat="1" ht="17.85" customHeight="1" spans="1:2">
      <c r="A63" s="98" t="s">
        <v>449</v>
      </c>
      <c r="B63" s="99">
        <v>0</v>
      </c>
    </row>
    <row r="64" s="23" customFormat="1" ht="17.85" customHeight="1" spans="1:2">
      <c r="A64" s="98" t="s">
        <v>450</v>
      </c>
      <c r="B64" s="99">
        <v>0</v>
      </c>
    </row>
    <row r="65" s="23" customFormat="1" ht="17.85" customHeight="1" spans="1:2">
      <c r="A65" s="98" t="s">
        <v>451</v>
      </c>
      <c r="B65" s="99">
        <v>0</v>
      </c>
    </row>
    <row r="66" s="23" customFormat="1" ht="17.85" customHeight="1" spans="1:2">
      <c r="A66" s="98" t="s">
        <v>452</v>
      </c>
      <c r="B66" s="99">
        <v>0</v>
      </c>
    </row>
    <row r="67" s="23" customFormat="1" ht="17.85" customHeight="1" spans="1:2">
      <c r="A67" s="98" t="s">
        <v>453</v>
      </c>
      <c r="B67" s="99">
        <v>0</v>
      </c>
    </row>
    <row r="68" s="23" customFormat="1" ht="17.85" customHeight="1" spans="1:2">
      <c r="A68" s="98" t="s">
        <v>454</v>
      </c>
      <c r="B68" s="99">
        <v>83</v>
      </c>
    </row>
    <row r="69" s="23" customFormat="1" ht="17.85" customHeight="1" spans="1:2">
      <c r="A69" s="98" t="s">
        <v>455</v>
      </c>
      <c r="B69" s="99">
        <v>50</v>
      </c>
    </row>
    <row r="70" s="23" customFormat="1" ht="17.85" customHeight="1" spans="1:2">
      <c r="A70" s="98" t="s">
        <v>456</v>
      </c>
      <c r="B70" s="99">
        <v>23886</v>
      </c>
    </row>
    <row r="71" s="23" customFormat="1" ht="17.85" customHeight="1" spans="1:2">
      <c r="A71" s="98" t="s">
        <v>457</v>
      </c>
      <c r="B71" s="99">
        <v>0</v>
      </c>
    </row>
    <row r="72" s="23" customFormat="1" ht="17.85" customHeight="1" spans="1:2">
      <c r="A72" s="98" t="s">
        <v>458</v>
      </c>
      <c r="B72" s="99">
        <v>23886</v>
      </c>
    </row>
    <row r="73" s="23" customFormat="1" ht="17.85" customHeight="1" spans="1:2">
      <c r="A73" s="98" t="s">
        <v>459</v>
      </c>
      <c r="B73" s="99">
        <v>0</v>
      </c>
    </row>
    <row r="74" s="23" customFormat="1" ht="17.85" customHeight="1" spans="1:2">
      <c r="A74" s="98" t="s">
        <v>460</v>
      </c>
      <c r="B74" s="99">
        <v>383</v>
      </c>
    </row>
    <row r="75" s="23" customFormat="1" ht="17.85" customHeight="1" spans="1:2">
      <c r="A75" s="98" t="s">
        <v>461</v>
      </c>
      <c r="B75" s="99">
        <v>383</v>
      </c>
    </row>
    <row r="76" s="23" customFormat="1" ht="17.85" customHeight="1" spans="1:2">
      <c r="A76" s="98" t="s">
        <v>462</v>
      </c>
      <c r="B76" s="99">
        <v>11805</v>
      </c>
    </row>
    <row r="77" s="23" customFormat="1" ht="17.85" customHeight="1" spans="1:2">
      <c r="A77" s="98" t="s">
        <v>463</v>
      </c>
      <c r="B77" s="99">
        <v>3591</v>
      </c>
    </row>
    <row r="78" s="23" customFormat="1" ht="17.85" customHeight="1" spans="1:2">
      <c r="A78" s="98" t="s">
        <v>464</v>
      </c>
      <c r="B78" s="99">
        <v>3601</v>
      </c>
    </row>
    <row r="79" s="23" customFormat="1" ht="17.85" customHeight="1" spans="1:2">
      <c r="A79" s="98" t="s">
        <v>465</v>
      </c>
      <c r="B79" s="99">
        <v>0</v>
      </c>
    </row>
    <row r="80" s="23" customFormat="1" ht="17.85" customHeight="1" spans="1:2">
      <c r="A80" s="98" t="s">
        <v>466</v>
      </c>
      <c r="B80" s="99">
        <v>3581</v>
      </c>
    </row>
    <row r="81" s="23" customFormat="1" ht="17.85" customHeight="1" spans="1:2">
      <c r="A81" s="98" t="s">
        <v>467</v>
      </c>
      <c r="B81" s="99">
        <v>20</v>
      </c>
    </row>
    <row r="82" s="23" customFormat="1" ht="17.85" customHeight="1" spans="1:2">
      <c r="A82" s="98" t="s">
        <v>468</v>
      </c>
      <c r="B82" s="99">
        <v>0</v>
      </c>
    </row>
    <row r="83" s="23" customFormat="1" ht="17.85" customHeight="1" spans="1:2">
      <c r="A83" s="98" t="s">
        <v>469</v>
      </c>
      <c r="B83" s="99">
        <v>0</v>
      </c>
    </row>
    <row r="84" s="23" customFormat="1" ht="17.85" customHeight="1" spans="1:2">
      <c r="A84" s="98" t="s">
        <v>470</v>
      </c>
      <c r="B84" s="99">
        <v>0</v>
      </c>
    </row>
    <row r="85" s="23" customFormat="1" ht="17.85" customHeight="1" spans="1:2">
      <c r="A85" s="98" t="s">
        <v>471</v>
      </c>
      <c r="B85" s="99">
        <v>0</v>
      </c>
    </row>
    <row r="86" s="23" customFormat="1" ht="17.85" customHeight="1" spans="1:2">
      <c r="A86" s="98" t="s">
        <v>472</v>
      </c>
      <c r="B86" s="99">
        <v>0</v>
      </c>
    </row>
    <row r="87" s="23" customFormat="1" ht="17.85" customHeight="1" spans="1:2">
      <c r="A87" s="98" t="s">
        <v>473</v>
      </c>
      <c r="B87" s="99">
        <v>0</v>
      </c>
    </row>
    <row r="88" s="23" customFormat="1" ht="17.85" customHeight="1" spans="1:2">
      <c r="A88" s="98" t="s">
        <v>474</v>
      </c>
      <c r="B88" s="99">
        <v>0</v>
      </c>
    </row>
    <row r="89" s="23" customFormat="1" ht="17.85" customHeight="1" spans="1:2">
      <c r="A89" s="98" t="s">
        <v>475</v>
      </c>
      <c r="B89" s="99">
        <v>0</v>
      </c>
    </row>
    <row r="90" s="23" customFormat="1" ht="17.85" customHeight="1" spans="1:2">
      <c r="A90" s="98" t="s">
        <v>476</v>
      </c>
      <c r="B90" s="99">
        <v>0</v>
      </c>
    </row>
    <row r="91" s="23" customFormat="1" ht="17.85" customHeight="1" spans="1:2">
      <c r="A91" s="98" t="s">
        <v>477</v>
      </c>
      <c r="B91" s="99">
        <v>0</v>
      </c>
    </row>
    <row r="92" s="23" customFormat="1" ht="17.85" customHeight="1" spans="1:2">
      <c r="A92" s="98" t="s">
        <v>478</v>
      </c>
      <c r="B92" s="99">
        <v>0</v>
      </c>
    </row>
    <row r="93" s="23" customFormat="1" ht="17.85" customHeight="1" spans="1:2">
      <c r="A93" s="98" t="s">
        <v>479</v>
      </c>
      <c r="B93" s="99">
        <v>550</v>
      </c>
    </row>
    <row r="94" s="23" customFormat="1" ht="17.85" customHeight="1" spans="1:2">
      <c r="A94" s="98" t="s">
        <v>465</v>
      </c>
      <c r="B94" s="99">
        <v>0</v>
      </c>
    </row>
    <row r="95" s="23" customFormat="1" ht="17.85" customHeight="1" spans="1:2">
      <c r="A95" s="98" t="s">
        <v>466</v>
      </c>
      <c r="B95" s="99">
        <v>546</v>
      </c>
    </row>
    <row r="96" s="23" customFormat="1" ht="17.85" customHeight="1" spans="1:2">
      <c r="A96" s="98" t="s">
        <v>467</v>
      </c>
      <c r="B96" s="99">
        <v>0</v>
      </c>
    </row>
    <row r="97" s="23" customFormat="1" ht="17.85" customHeight="1" spans="1:2">
      <c r="A97" s="98" t="s">
        <v>468</v>
      </c>
      <c r="B97" s="99">
        <v>4</v>
      </c>
    </row>
    <row r="98" s="23" customFormat="1" ht="17.85" customHeight="1" spans="1:2">
      <c r="A98" s="98" t="s">
        <v>480</v>
      </c>
      <c r="B98" s="99">
        <v>7</v>
      </c>
    </row>
    <row r="99" s="23" customFormat="1" ht="17.85" customHeight="1" spans="1:2">
      <c r="A99" s="98" t="s">
        <v>470</v>
      </c>
      <c r="B99" s="99">
        <v>0</v>
      </c>
    </row>
    <row r="100" s="23" customFormat="1" ht="17.85" customHeight="1" spans="1:2">
      <c r="A100" s="98" t="s">
        <v>471</v>
      </c>
      <c r="B100" s="99">
        <v>5</v>
      </c>
    </row>
    <row r="101" s="23" customFormat="1" ht="17.85" customHeight="1" spans="1:2">
      <c r="A101" s="98" t="s">
        <v>472</v>
      </c>
      <c r="B101" s="99">
        <v>0</v>
      </c>
    </row>
    <row r="102" s="23" customFormat="1" ht="17.85" customHeight="1" spans="1:2">
      <c r="A102" s="98" t="s">
        <v>473</v>
      </c>
      <c r="B102" s="99">
        <v>2</v>
      </c>
    </row>
    <row r="103" s="23" customFormat="1" ht="17.85" customHeight="1" spans="1:2">
      <c r="A103" s="98" t="s">
        <v>481</v>
      </c>
      <c r="B103" s="99">
        <v>490</v>
      </c>
    </row>
    <row r="104" s="23" customFormat="1" ht="17.85" customHeight="1" spans="1:2">
      <c r="A104" s="98" t="s">
        <v>475</v>
      </c>
      <c r="B104" s="99">
        <v>404</v>
      </c>
    </row>
    <row r="105" s="23" customFormat="1" ht="17.85" customHeight="1" spans="1:2">
      <c r="A105" s="98" t="s">
        <v>476</v>
      </c>
      <c r="B105" s="99">
        <v>83</v>
      </c>
    </row>
    <row r="106" s="23" customFormat="1" ht="17.85" customHeight="1" spans="1:2">
      <c r="A106" s="98" t="s">
        <v>477</v>
      </c>
      <c r="B106" s="99">
        <v>0</v>
      </c>
    </row>
    <row r="107" s="23" customFormat="1" ht="17.85" customHeight="1" spans="1:2">
      <c r="A107" s="98" t="s">
        <v>478</v>
      </c>
      <c r="B107" s="99">
        <v>3</v>
      </c>
    </row>
    <row r="108" s="23" customFormat="1" ht="17.85" customHeight="1" spans="1:2">
      <c r="A108" s="98" t="s">
        <v>482</v>
      </c>
      <c r="B108" s="99">
        <v>70</v>
      </c>
    </row>
    <row r="109" s="23" customFormat="1" ht="17.85" customHeight="1" spans="1:2">
      <c r="A109" s="98" t="s">
        <v>483</v>
      </c>
      <c r="B109" s="99">
        <v>0</v>
      </c>
    </row>
    <row r="110" s="23" customFormat="1" ht="17.85" customHeight="1" spans="1:2">
      <c r="A110" s="98" t="s">
        <v>484</v>
      </c>
      <c r="B110" s="99">
        <v>1</v>
      </c>
    </row>
    <row r="111" s="23" customFormat="1" ht="17.85" customHeight="1" spans="1:2">
      <c r="A111" s="98" t="s">
        <v>485</v>
      </c>
      <c r="B111" s="99">
        <v>34</v>
      </c>
    </row>
    <row r="112" s="23" customFormat="1" ht="17.85" customHeight="1" spans="1:2">
      <c r="A112" s="98" t="s">
        <v>486</v>
      </c>
      <c r="B112" s="99">
        <v>35</v>
      </c>
    </row>
    <row r="113" s="23" customFormat="1" ht="17.85" customHeight="1" spans="1:2">
      <c r="A113" s="98" t="s">
        <v>487</v>
      </c>
      <c r="B113" s="99">
        <v>12</v>
      </c>
    </row>
    <row r="114" s="23" customFormat="1" ht="17.85" customHeight="1" spans="1:2">
      <c r="A114" s="98" t="s">
        <v>483</v>
      </c>
      <c r="B114" s="99">
        <v>0</v>
      </c>
    </row>
    <row r="115" s="23" customFormat="1" ht="17.85" customHeight="1" spans="1:2">
      <c r="A115" s="98" t="s">
        <v>484</v>
      </c>
      <c r="B115" s="99">
        <v>2</v>
      </c>
    </row>
    <row r="116" s="23" customFormat="1" ht="17.85" customHeight="1" spans="1:2">
      <c r="A116" s="98" t="s">
        <v>485</v>
      </c>
      <c r="B116" s="99">
        <v>18</v>
      </c>
    </row>
    <row r="117" s="23" customFormat="1" ht="17.85" customHeight="1" spans="1:2">
      <c r="A117" s="98" t="s">
        <v>486</v>
      </c>
      <c r="B117" s="99">
        <v>-8</v>
      </c>
    </row>
    <row r="118" s="23" customFormat="1" ht="17.85" customHeight="1" spans="1:2">
      <c r="A118" s="98" t="s">
        <v>488</v>
      </c>
      <c r="B118" s="99">
        <v>406</v>
      </c>
    </row>
    <row r="119" s="23" customFormat="1" ht="17.85" customHeight="1" spans="1:2">
      <c r="A119" s="98" t="s">
        <v>489</v>
      </c>
      <c r="B119" s="99">
        <v>406</v>
      </c>
    </row>
    <row r="120" s="23" customFormat="1" ht="17.85" customHeight="1" spans="1:2">
      <c r="A120" s="98" t="s">
        <v>490</v>
      </c>
      <c r="B120" s="99">
        <v>0</v>
      </c>
    </row>
    <row r="121" s="23" customFormat="1" ht="17.85" customHeight="1" spans="1:2">
      <c r="A121" s="98" t="s">
        <v>491</v>
      </c>
      <c r="B121" s="99">
        <v>0</v>
      </c>
    </row>
    <row r="122" s="23" customFormat="1" ht="17.85" customHeight="1" spans="1:2">
      <c r="A122" s="98" t="s">
        <v>492</v>
      </c>
      <c r="B122" s="99">
        <v>0</v>
      </c>
    </row>
    <row r="123" s="23" customFormat="1" ht="17.85" customHeight="1" spans="1:2">
      <c r="A123" s="98" t="s">
        <v>493</v>
      </c>
      <c r="B123" s="99">
        <v>0</v>
      </c>
    </row>
    <row r="124" s="23" customFormat="1" ht="17.85" customHeight="1" spans="1:2">
      <c r="A124" s="98" t="s">
        <v>494</v>
      </c>
      <c r="B124" s="99">
        <v>0</v>
      </c>
    </row>
    <row r="125" s="23" customFormat="1" ht="17.85" customHeight="1" spans="1:2">
      <c r="A125" s="98" t="s">
        <v>495</v>
      </c>
      <c r="B125" s="99">
        <v>0</v>
      </c>
    </row>
    <row r="126" s="23" customFormat="1" ht="17.85" customHeight="1" spans="1:2">
      <c r="A126" s="98" t="s">
        <v>496</v>
      </c>
      <c r="B126" s="99">
        <v>0</v>
      </c>
    </row>
    <row r="127" s="23" customFormat="1" ht="17.85" customHeight="1" spans="1:2">
      <c r="A127" s="98" t="s">
        <v>497</v>
      </c>
      <c r="B127" s="99">
        <v>0</v>
      </c>
    </row>
    <row r="128" s="23" customFormat="1" ht="17.85" customHeight="1" spans="1:2">
      <c r="A128" s="98" t="s">
        <v>498</v>
      </c>
      <c r="B128" s="99">
        <v>0</v>
      </c>
    </row>
    <row r="129" s="23" customFormat="1" ht="17.85" customHeight="1" spans="1:2">
      <c r="A129" s="98" t="s">
        <v>499</v>
      </c>
      <c r="B129" s="99">
        <v>0</v>
      </c>
    </row>
    <row r="130" s="23" customFormat="1" ht="17.85" customHeight="1" spans="1:2">
      <c r="A130" s="98" t="s">
        <v>500</v>
      </c>
      <c r="B130" s="99">
        <v>0</v>
      </c>
    </row>
    <row r="131" s="23" customFormat="1" ht="17.85" customHeight="1" spans="1:2">
      <c r="A131" s="98" t="s">
        <v>501</v>
      </c>
      <c r="B131" s="99">
        <v>0</v>
      </c>
    </row>
    <row r="132" s="23" customFormat="1" ht="17.85" customHeight="1" spans="1:2">
      <c r="A132" s="98" t="s">
        <v>502</v>
      </c>
      <c r="B132" s="99">
        <v>0</v>
      </c>
    </row>
    <row r="133" s="23" customFormat="1" ht="17.85" customHeight="1" spans="1:2">
      <c r="A133" s="98" t="s">
        <v>503</v>
      </c>
      <c r="B133" s="99">
        <v>0</v>
      </c>
    </row>
    <row r="134" s="23" customFormat="1" ht="17.85" customHeight="1" spans="1:2">
      <c r="A134" s="98" t="s">
        <v>504</v>
      </c>
      <c r="B134" s="99">
        <v>0</v>
      </c>
    </row>
    <row r="135" s="23" customFormat="1" ht="17.85" customHeight="1" spans="1:2">
      <c r="A135" s="98" t="s">
        <v>505</v>
      </c>
      <c r="B135" s="99">
        <v>0</v>
      </c>
    </row>
    <row r="136" s="23" customFormat="1" ht="17.85" customHeight="1" spans="1:2">
      <c r="A136" s="98" t="s">
        <v>506</v>
      </c>
      <c r="B136" s="99">
        <v>0</v>
      </c>
    </row>
    <row r="137" s="23" customFormat="1" ht="17.85" customHeight="1" spans="1:2">
      <c r="A137" s="98" t="s">
        <v>507</v>
      </c>
      <c r="B137" s="99">
        <v>0</v>
      </c>
    </row>
    <row r="138" s="23" customFormat="1" ht="17.85" customHeight="1" spans="1:2">
      <c r="A138" s="98" t="s">
        <v>508</v>
      </c>
      <c r="B138" s="99">
        <v>0</v>
      </c>
    </row>
    <row r="139" s="23" customFormat="1" ht="17.85" customHeight="1" spans="1:2">
      <c r="A139" s="98" t="s">
        <v>509</v>
      </c>
      <c r="B139" s="99">
        <v>0</v>
      </c>
    </row>
    <row r="140" s="23" customFormat="1" ht="17.85" customHeight="1" spans="1:2">
      <c r="A140" s="98" t="s">
        <v>510</v>
      </c>
      <c r="B140" s="99">
        <v>0</v>
      </c>
    </row>
    <row r="141" s="23" customFormat="1" ht="17.85" customHeight="1" spans="1:2">
      <c r="A141" s="98" t="s">
        <v>511</v>
      </c>
      <c r="B141" s="99">
        <v>0</v>
      </c>
    </row>
    <row r="142" s="23" customFormat="1" ht="17.85" customHeight="1" spans="1:2">
      <c r="A142" s="98" t="s">
        <v>512</v>
      </c>
      <c r="B142" s="99">
        <v>0</v>
      </c>
    </row>
    <row r="143" s="23" customFormat="1" ht="17.85" customHeight="1" spans="1:2">
      <c r="A143" s="98" t="s">
        <v>513</v>
      </c>
      <c r="B143" s="99">
        <v>0</v>
      </c>
    </row>
    <row r="144" s="23" customFormat="1" ht="17.85" customHeight="1" spans="1:2">
      <c r="A144" s="98" t="s">
        <v>514</v>
      </c>
      <c r="B144" s="99">
        <v>0</v>
      </c>
    </row>
    <row r="145" s="23" customFormat="1" ht="17.85" customHeight="1" spans="1:2">
      <c r="A145" s="98" t="s">
        <v>515</v>
      </c>
      <c r="B145" s="99">
        <v>0</v>
      </c>
    </row>
    <row r="146" s="23" customFormat="1" ht="17.85" customHeight="1" spans="1:2">
      <c r="A146" s="98" t="s">
        <v>516</v>
      </c>
      <c r="B146" s="99">
        <v>0</v>
      </c>
    </row>
    <row r="147" s="23" customFormat="1" ht="17.85" customHeight="1" spans="1:2">
      <c r="A147" s="98" t="s">
        <v>517</v>
      </c>
      <c r="B147" s="99">
        <v>0</v>
      </c>
    </row>
    <row r="148" s="23" customFormat="1" ht="17.85" customHeight="1" spans="1:2">
      <c r="A148" s="98" t="s">
        <v>518</v>
      </c>
      <c r="B148" s="99">
        <v>0</v>
      </c>
    </row>
    <row r="149" s="23" customFormat="1" ht="17.85" customHeight="1" spans="1:2">
      <c r="A149" s="98" t="s">
        <v>519</v>
      </c>
      <c r="B149" s="99">
        <v>0</v>
      </c>
    </row>
    <row r="150" s="23" customFormat="1" ht="17.85" customHeight="1" spans="1:2">
      <c r="A150" s="98" t="s">
        <v>520</v>
      </c>
      <c r="B150" s="99">
        <v>0</v>
      </c>
    </row>
    <row r="151" s="23" customFormat="1" ht="17.85" customHeight="1" spans="1:2">
      <c r="A151" s="98" t="s">
        <v>521</v>
      </c>
      <c r="B151" s="99">
        <v>0</v>
      </c>
    </row>
    <row r="152" s="23" customFormat="1" ht="17.85" customHeight="1" spans="1:2">
      <c r="A152" s="98" t="s">
        <v>522</v>
      </c>
      <c r="B152" s="99">
        <v>0</v>
      </c>
    </row>
    <row r="153" s="23" customFormat="1" ht="17.85" customHeight="1" spans="1:2">
      <c r="A153" s="98" t="s">
        <v>523</v>
      </c>
      <c r="B153" s="99">
        <v>0</v>
      </c>
    </row>
    <row r="154" s="23" customFormat="1" ht="17.85" customHeight="1" spans="1:2">
      <c r="A154" s="98" t="s">
        <v>524</v>
      </c>
      <c r="B154" s="99">
        <v>0</v>
      </c>
    </row>
    <row r="155" s="23" customFormat="1" ht="17.85" customHeight="1" spans="1:2">
      <c r="A155" s="98" t="s">
        <v>525</v>
      </c>
      <c r="B155" s="99">
        <v>0</v>
      </c>
    </row>
    <row r="156" s="23" customFormat="1" ht="17.85" customHeight="1" spans="1:2">
      <c r="A156" s="98" t="s">
        <v>526</v>
      </c>
      <c r="B156" s="99">
        <v>0</v>
      </c>
    </row>
    <row r="157" s="23" customFormat="1" ht="17.85" customHeight="1" spans="1:2">
      <c r="A157" s="98" t="s">
        <v>527</v>
      </c>
      <c r="B157" s="99">
        <v>0</v>
      </c>
    </row>
    <row r="158" s="23" customFormat="1" ht="17.85" customHeight="1" spans="1:2">
      <c r="A158" s="98" t="s">
        <v>528</v>
      </c>
      <c r="B158" s="99">
        <v>0</v>
      </c>
    </row>
    <row r="159" s="23" customFormat="1" ht="17.85" customHeight="1" spans="1:2">
      <c r="A159" s="98" t="s">
        <v>529</v>
      </c>
      <c r="B159" s="99">
        <v>0</v>
      </c>
    </row>
    <row r="160" s="23" customFormat="1" ht="17.85" customHeight="1" spans="1:2">
      <c r="A160" s="98" t="s">
        <v>530</v>
      </c>
      <c r="B160" s="99">
        <v>0</v>
      </c>
    </row>
    <row r="161" s="23" customFormat="1" ht="17.85" customHeight="1" spans="1:2">
      <c r="A161" s="98" t="s">
        <v>531</v>
      </c>
      <c r="B161" s="99">
        <v>0</v>
      </c>
    </row>
    <row r="162" s="23" customFormat="1" ht="17.85" customHeight="1" spans="1:2">
      <c r="A162" s="98" t="s">
        <v>532</v>
      </c>
      <c r="B162" s="99">
        <v>0</v>
      </c>
    </row>
    <row r="163" s="23" customFormat="1" ht="17.85" customHeight="1" spans="1:2">
      <c r="A163" s="98" t="s">
        <v>533</v>
      </c>
      <c r="B163" s="99">
        <v>0</v>
      </c>
    </row>
    <row r="164" s="23" customFormat="1" ht="17.85" customHeight="1" spans="1:2">
      <c r="A164" s="98" t="s">
        <v>534</v>
      </c>
      <c r="B164" s="99">
        <v>0</v>
      </c>
    </row>
    <row r="165" s="23" customFormat="1" ht="17.85" customHeight="1" spans="1:2">
      <c r="A165" s="98" t="s">
        <v>535</v>
      </c>
      <c r="B165" s="99">
        <v>0</v>
      </c>
    </row>
    <row r="166" s="23" customFormat="1" ht="17.85" customHeight="1" spans="1:2">
      <c r="A166" s="98" t="s">
        <v>536</v>
      </c>
      <c r="B166" s="99">
        <v>0</v>
      </c>
    </row>
    <row r="167" s="23" customFormat="1" ht="17.85" customHeight="1" spans="1:2">
      <c r="A167" s="98" t="s">
        <v>537</v>
      </c>
      <c r="B167" s="99">
        <v>0</v>
      </c>
    </row>
    <row r="168" s="23" customFormat="1" ht="17.85" customHeight="1" spans="1:2">
      <c r="A168" s="98" t="s">
        <v>538</v>
      </c>
      <c r="B168" s="99">
        <v>0</v>
      </c>
    </row>
    <row r="169" s="23" customFormat="1" ht="17.85" customHeight="1" spans="1:2">
      <c r="A169" s="98" t="s">
        <v>539</v>
      </c>
      <c r="B169" s="99">
        <v>0</v>
      </c>
    </row>
    <row r="170" s="23" customFormat="1" ht="17.85" customHeight="1" spans="1:2">
      <c r="A170" s="98" t="s">
        <v>540</v>
      </c>
      <c r="B170" s="99">
        <v>0</v>
      </c>
    </row>
    <row r="171" s="23" customFormat="1" ht="17.85" customHeight="1" spans="1:2">
      <c r="A171" s="98" t="s">
        <v>541</v>
      </c>
      <c r="B171" s="99">
        <v>21141</v>
      </c>
    </row>
    <row r="172" s="23" customFormat="1" ht="17.85" customHeight="1" spans="1:2">
      <c r="A172" s="98" t="s">
        <v>542</v>
      </c>
      <c r="B172" s="99">
        <v>22476</v>
      </c>
    </row>
    <row r="173" s="23" customFormat="1" ht="17.85" customHeight="1" spans="1:2">
      <c r="A173" s="98" t="s">
        <v>543</v>
      </c>
      <c r="B173" s="99">
        <v>0</v>
      </c>
    </row>
    <row r="174" s="23" customFormat="1" ht="17.85" customHeight="1" spans="1:2">
      <c r="A174" s="98" t="s">
        <v>544</v>
      </c>
      <c r="B174" s="99">
        <v>22476</v>
      </c>
    </row>
    <row r="175" s="23" customFormat="1" ht="17.85" customHeight="1" spans="1:2">
      <c r="A175" s="98" t="s">
        <v>545</v>
      </c>
      <c r="B175" s="99">
        <v>-1182</v>
      </c>
    </row>
    <row r="176" s="23" customFormat="1" ht="17.85" customHeight="1" spans="1:2">
      <c r="A176" s="98" t="s">
        <v>546</v>
      </c>
      <c r="B176" s="99">
        <v>-190</v>
      </c>
    </row>
    <row r="177" s="23" customFormat="1" ht="17.85" customHeight="1" spans="1:2">
      <c r="A177" s="98" t="s">
        <v>547</v>
      </c>
      <c r="B177" s="99">
        <v>37</v>
      </c>
    </row>
    <row r="178" s="23" customFormat="1" ht="17.85" customHeight="1" spans="1:2">
      <c r="A178" s="98" t="s">
        <v>548</v>
      </c>
      <c r="B178" s="99">
        <v>334</v>
      </c>
    </row>
    <row r="179" s="23" customFormat="1" ht="17.85" customHeight="1" spans="1:2">
      <c r="A179" s="98" t="s">
        <v>549</v>
      </c>
      <c r="B179" s="99">
        <v>0</v>
      </c>
    </row>
    <row r="180" s="23" customFormat="1" ht="17.85" customHeight="1" spans="1:2">
      <c r="A180" s="98" t="s">
        <v>550</v>
      </c>
      <c r="B180" s="99">
        <v>334</v>
      </c>
    </row>
    <row r="181" s="23" customFormat="1" ht="17.85" customHeight="1" spans="1:2">
      <c r="A181" s="98" t="s">
        <v>551</v>
      </c>
      <c r="B181" s="99">
        <v>0</v>
      </c>
    </row>
    <row r="182" s="23" customFormat="1" ht="17.85" customHeight="1" spans="1:2">
      <c r="A182" s="98" t="s">
        <v>552</v>
      </c>
      <c r="B182" s="99">
        <v>12438</v>
      </c>
    </row>
    <row r="183" s="23" customFormat="1" ht="17.85" customHeight="1" spans="1:2">
      <c r="A183" s="98" t="s">
        <v>553</v>
      </c>
      <c r="B183" s="99">
        <v>-1817</v>
      </c>
    </row>
    <row r="184" s="23" customFormat="1" ht="17.85" customHeight="1" spans="1:2">
      <c r="A184" s="98" t="s">
        <v>554</v>
      </c>
      <c r="B184" s="99">
        <v>0</v>
      </c>
    </row>
    <row r="185" s="23" customFormat="1" ht="17.85" customHeight="1" spans="1:2">
      <c r="A185" s="98" t="s">
        <v>555</v>
      </c>
      <c r="B185" s="99">
        <v>-1817</v>
      </c>
    </row>
    <row r="186" s="23" customFormat="1" ht="17.85" customHeight="1" spans="1:2">
      <c r="A186" s="98" t="s">
        <v>556</v>
      </c>
      <c r="B186" s="99">
        <v>6</v>
      </c>
    </row>
    <row r="187" s="23" customFormat="1" ht="17.85" customHeight="1" spans="1:2">
      <c r="A187" s="98" t="s">
        <v>557</v>
      </c>
      <c r="B187" s="99">
        <v>7165</v>
      </c>
    </row>
    <row r="188" s="23" customFormat="1" ht="17.85" customHeight="1" spans="1:2">
      <c r="A188" s="98" t="s">
        <v>558</v>
      </c>
      <c r="B188" s="99">
        <v>0</v>
      </c>
    </row>
    <row r="189" s="23" customFormat="1" ht="17.85" customHeight="1" spans="1:2">
      <c r="A189" s="98" t="s">
        <v>559</v>
      </c>
      <c r="B189" s="99">
        <v>121</v>
      </c>
    </row>
    <row r="190" s="23" customFormat="1" ht="17.85" customHeight="1" spans="1:2">
      <c r="A190" s="98" t="s">
        <v>560</v>
      </c>
      <c r="B190" s="99">
        <v>4429</v>
      </c>
    </row>
    <row r="191" s="23" customFormat="1" ht="17.85" customHeight="1" spans="1:2">
      <c r="A191" s="98" t="s">
        <v>561</v>
      </c>
      <c r="B191" s="99">
        <v>2444</v>
      </c>
    </row>
    <row r="192" s="23" customFormat="1" ht="17.85" customHeight="1" spans="1:2">
      <c r="A192" s="98" t="s">
        <v>562</v>
      </c>
      <c r="B192" s="99">
        <v>90</v>
      </c>
    </row>
    <row r="193" s="23" customFormat="1" ht="17.85" customHeight="1" spans="1:2">
      <c r="A193" s="98" t="s">
        <v>563</v>
      </c>
      <c r="B193" s="99">
        <v>0</v>
      </c>
    </row>
    <row r="194" s="23" customFormat="1" ht="17.85" customHeight="1" spans="1:2">
      <c r="A194" s="98" t="s">
        <v>564</v>
      </c>
      <c r="B194" s="99">
        <v>24249</v>
      </c>
    </row>
    <row r="195" s="23" customFormat="1" ht="17.85" customHeight="1" spans="1:2">
      <c r="A195" s="98" t="s">
        <v>565</v>
      </c>
      <c r="B195" s="99">
        <v>770</v>
      </c>
    </row>
    <row r="196" s="23" customFormat="1" ht="17.85" customHeight="1" spans="1:2">
      <c r="A196" s="98" t="s">
        <v>566</v>
      </c>
      <c r="B196" s="99">
        <v>5</v>
      </c>
    </row>
    <row r="197" s="23" customFormat="1" ht="17.85" customHeight="1" spans="1:2">
      <c r="A197" s="98" t="s">
        <v>567</v>
      </c>
      <c r="B197" s="99">
        <v>16314</v>
      </c>
    </row>
    <row r="198" s="23" customFormat="1" ht="17.85" customHeight="1" spans="1:2">
      <c r="A198" s="98" t="s">
        <v>568</v>
      </c>
      <c r="B198" s="99">
        <v>1</v>
      </c>
    </row>
    <row r="199" s="23" customFormat="1" ht="17.85" customHeight="1" spans="1:2">
      <c r="A199" s="98" t="s">
        <v>569</v>
      </c>
      <c r="B199" s="99">
        <v>354</v>
      </c>
    </row>
    <row r="200" s="23" customFormat="1" ht="17.85" customHeight="1" spans="1:2">
      <c r="A200" s="98" t="s">
        <v>570</v>
      </c>
      <c r="B200" s="99">
        <v>5175</v>
      </c>
    </row>
    <row r="201" s="23" customFormat="1" ht="17.85" customHeight="1" spans="1:2">
      <c r="A201" s="98" t="s">
        <v>571</v>
      </c>
      <c r="B201" s="99">
        <v>1584</v>
      </c>
    </row>
    <row r="202" s="23" customFormat="1" ht="17.85" customHeight="1" spans="1:2">
      <c r="A202" s="98" t="s">
        <v>572</v>
      </c>
      <c r="B202" s="99">
        <v>46</v>
      </c>
    </row>
    <row r="203" s="23" customFormat="1" ht="17.85" customHeight="1" spans="1:2">
      <c r="A203" s="98" t="s">
        <v>573</v>
      </c>
      <c r="B203" s="99">
        <v>11320</v>
      </c>
    </row>
    <row r="204" s="23" customFormat="1" ht="17.85" customHeight="1" spans="1:2">
      <c r="A204" s="98" t="s">
        <v>574</v>
      </c>
      <c r="B204" s="99">
        <v>11114</v>
      </c>
    </row>
    <row r="205" s="23" customFormat="1" ht="17.85" customHeight="1" spans="1:2">
      <c r="A205" s="98" t="s">
        <v>575</v>
      </c>
      <c r="B205" s="99">
        <v>206</v>
      </c>
    </row>
    <row r="206" s="23" customFormat="1" ht="17.85" customHeight="1" spans="1:2">
      <c r="A206" s="98" t="s">
        <v>576</v>
      </c>
      <c r="B206" s="99">
        <v>6707</v>
      </c>
    </row>
    <row r="207" s="23" customFormat="1" ht="17.85" customHeight="1" spans="1:2">
      <c r="A207" s="98" t="s">
        <v>577</v>
      </c>
      <c r="B207" s="99">
        <v>1434</v>
      </c>
    </row>
    <row r="208" s="23" customFormat="1" ht="17.85" customHeight="1" spans="1:2">
      <c r="A208" s="98" t="s">
        <v>578</v>
      </c>
      <c r="B208" s="99">
        <v>1</v>
      </c>
    </row>
    <row r="209" s="23" customFormat="1" ht="17.85" customHeight="1" spans="1:2">
      <c r="A209" s="98" t="s">
        <v>579</v>
      </c>
      <c r="B209" s="99">
        <v>301</v>
      </c>
    </row>
    <row r="210" s="23" customFormat="1" ht="17.85" customHeight="1" spans="1:2">
      <c r="A210" s="98" t="s">
        <v>580</v>
      </c>
      <c r="B210" s="99">
        <v>0</v>
      </c>
    </row>
    <row r="211" s="23" customFormat="1" ht="17.85" customHeight="1" spans="1:2">
      <c r="A211" s="98" t="s">
        <v>581</v>
      </c>
      <c r="B211" s="99">
        <v>2644</v>
      </c>
    </row>
    <row r="212" s="23" customFormat="1" ht="17.85" customHeight="1" spans="1:2">
      <c r="A212" s="98" t="s">
        <v>582</v>
      </c>
      <c r="B212" s="99">
        <v>26</v>
      </c>
    </row>
    <row r="213" s="23" customFormat="1" ht="17.85" customHeight="1" spans="1:2">
      <c r="A213" s="98" t="s">
        <v>583</v>
      </c>
      <c r="B213" s="99">
        <v>2227</v>
      </c>
    </row>
    <row r="214" s="23" customFormat="1" ht="17.85" customHeight="1" spans="1:2">
      <c r="A214" s="98" t="s">
        <v>584</v>
      </c>
      <c r="B214" s="99">
        <v>74</v>
      </c>
    </row>
    <row r="215" s="23" customFormat="1" ht="17.85" customHeight="1" spans="1:2">
      <c r="A215" s="98" t="s">
        <v>585</v>
      </c>
      <c r="B215" s="99">
        <v>38556</v>
      </c>
    </row>
    <row r="216" s="23" customFormat="1" ht="17.85" customHeight="1" spans="1:2">
      <c r="A216" s="98" t="s">
        <v>586</v>
      </c>
      <c r="B216" s="99">
        <v>1691</v>
      </c>
    </row>
    <row r="217" s="23" customFormat="1" ht="17.85" customHeight="1" spans="1:2">
      <c r="A217" s="98" t="s">
        <v>587</v>
      </c>
      <c r="B217" s="99">
        <v>0</v>
      </c>
    </row>
    <row r="218" s="23" customFormat="1" ht="17.85" customHeight="1" spans="1:2">
      <c r="A218" s="98" t="s">
        <v>588</v>
      </c>
      <c r="B218" s="99">
        <v>16849</v>
      </c>
    </row>
    <row r="219" s="23" customFormat="1" ht="17.85" customHeight="1" spans="1:2">
      <c r="A219" s="98" t="s">
        <v>589</v>
      </c>
      <c r="B219" s="99">
        <v>0</v>
      </c>
    </row>
    <row r="220" s="23" customFormat="1" ht="17.85" customHeight="1" spans="1:2">
      <c r="A220" s="98" t="s">
        <v>590</v>
      </c>
      <c r="B220" s="99">
        <v>0</v>
      </c>
    </row>
    <row r="221" s="23" customFormat="1" ht="17.85" customHeight="1" spans="1:2">
      <c r="A221" s="98" t="s">
        <v>591</v>
      </c>
      <c r="B221" s="99">
        <v>15910</v>
      </c>
    </row>
    <row r="222" s="23" customFormat="1" ht="17.85" customHeight="1" spans="1:2">
      <c r="A222" s="98" t="s">
        <v>592</v>
      </c>
      <c r="B222" s="99">
        <v>3845</v>
      </c>
    </row>
    <row r="223" s="23" customFormat="1" ht="17.85" customHeight="1" spans="1:2">
      <c r="A223" s="98" t="s">
        <v>593</v>
      </c>
      <c r="B223" s="99">
        <v>261</v>
      </c>
    </row>
    <row r="224" s="23" customFormat="1" ht="17.85" customHeight="1" spans="1:2">
      <c r="A224" s="98" t="s">
        <v>594</v>
      </c>
      <c r="B224" s="99">
        <v>5057</v>
      </c>
    </row>
    <row r="225" s="23" customFormat="1" ht="17.85" customHeight="1" spans="1:2">
      <c r="A225" s="98" t="s">
        <v>595</v>
      </c>
      <c r="B225" s="99">
        <v>5047</v>
      </c>
    </row>
    <row r="226" s="23" customFormat="1" ht="17.85" customHeight="1" spans="1:2">
      <c r="A226" s="98" t="s">
        <v>596</v>
      </c>
      <c r="B226" s="99">
        <v>10</v>
      </c>
    </row>
    <row r="227" s="23" customFormat="1" ht="17.85" customHeight="1" spans="1:2">
      <c r="A227" s="98" t="s">
        <v>597</v>
      </c>
      <c r="B227" s="99">
        <v>-1488</v>
      </c>
    </row>
    <row r="228" s="23" customFormat="1" ht="17.85" customHeight="1" spans="1:2">
      <c r="A228" s="98" t="s">
        <v>598</v>
      </c>
      <c r="B228" s="99">
        <v>-1488</v>
      </c>
    </row>
    <row r="229" s="23" customFormat="1" ht="17.85" customHeight="1" spans="1:2">
      <c r="A229" s="98" t="s">
        <v>599</v>
      </c>
      <c r="B229" s="99">
        <v>0</v>
      </c>
    </row>
    <row r="230" s="23" customFormat="1" ht="17.85" customHeight="1" spans="1:2">
      <c r="A230" s="98" t="s">
        <v>600</v>
      </c>
      <c r="B230" s="99">
        <v>0</v>
      </c>
    </row>
    <row r="231" s="23" customFormat="1" ht="17.85" customHeight="1" spans="1:2">
      <c r="A231" s="98" t="s">
        <v>601</v>
      </c>
      <c r="B231" s="99">
        <v>0</v>
      </c>
    </row>
    <row r="232" s="23" customFormat="1" ht="17.85" customHeight="1" spans="1:2">
      <c r="A232" s="98" t="s">
        <v>602</v>
      </c>
      <c r="B232" s="99">
        <v>0</v>
      </c>
    </row>
    <row r="233" s="23" customFormat="1" ht="17.85" customHeight="1" spans="1:2">
      <c r="A233" s="98" t="s">
        <v>603</v>
      </c>
      <c r="B233" s="99">
        <v>0</v>
      </c>
    </row>
    <row r="234" s="23" customFormat="1" ht="17.85" customHeight="1" spans="1:2">
      <c r="A234" s="98" t="s">
        <v>604</v>
      </c>
      <c r="B234" s="99">
        <v>0</v>
      </c>
    </row>
    <row r="235" s="23" customFormat="1" ht="17.85" customHeight="1" spans="1:2">
      <c r="A235" s="98" t="s">
        <v>605</v>
      </c>
      <c r="B235" s="99">
        <v>0</v>
      </c>
    </row>
    <row r="236" s="23" customFormat="1" ht="17.85" customHeight="1" spans="1:2">
      <c r="A236" s="98" t="s">
        <v>606</v>
      </c>
      <c r="B236" s="99">
        <v>0</v>
      </c>
    </row>
    <row r="237" s="23" customFormat="1" ht="17.85" customHeight="1" spans="1:2">
      <c r="A237" s="98" t="s">
        <v>607</v>
      </c>
      <c r="B237" s="99">
        <v>0</v>
      </c>
    </row>
    <row r="238" s="23" customFormat="1" ht="17.85" customHeight="1" spans="1:2">
      <c r="A238" s="98" t="s">
        <v>608</v>
      </c>
      <c r="B238" s="99">
        <v>0</v>
      </c>
    </row>
    <row r="239" s="23" customFormat="1" ht="17.85" customHeight="1" spans="1:2">
      <c r="A239" s="98" t="s">
        <v>609</v>
      </c>
      <c r="B239" s="99">
        <v>0</v>
      </c>
    </row>
    <row r="240" s="23" customFormat="1" ht="17.85" customHeight="1" spans="1:2">
      <c r="A240" s="98" t="s">
        <v>610</v>
      </c>
      <c r="B240" s="99">
        <v>0</v>
      </c>
    </row>
    <row r="241" s="23" customFormat="1" ht="17.85" customHeight="1" spans="1:2">
      <c r="A241" s="98" t="s">
        <v>611</v>
      </c>
      <c r="B241" s="99">
        <v>0</v>
      </c>
    </row>
    <row r="242" s="23" customFormat="1" ht="17.85" customHeight="1" spans="1:2">
      <c r="A242" s="98" t="s">
        <v>612</v>
      </c>
      <c r="B242" s="99">
        <v>0</v>
      </c>
    </row>
    <row r="243" s="23" customFormat="1" ht="17.85" customHeight="1" spans="1:2">
      <c r="A243" s="98" t="s">
        <v>613</v>
      </c>
      <c r="B243" s="99">
        <v>43174</v>
      </c>
    </row>
    <row r="244" s="23" customFormat="1" ht="17.85" customHeight="1" spans="1:2">
      <c r="A244" s="98" t="s">
        <v>614</v>
      </c>
      <c r="B244" s="99">
        <v>36883</v>
      </c>
    </row>
    <row r="245" s="23" customFormat="1" ht="17.85" customHeight="1" spans="1:2">
      <c r="A245" s="98" t="s">
        <v>615</v>
      </c>
      <c r="B245" s="99">
        <v>0</v>
      </c>
    </row>
    <row r="246" s="23" customFormat="1" ht="17.85" customHeight="1" spans="1:2">
      <c r="A246" s="98" t="s">
        <v>616</v>
      </c>
      <c r="B246" s="99">
        <v>0</v>
      </c>
    </row>
    <row r="247" s="23" customFormat="1" ht="17.85" customHeight="1" spans="1:2">
      <c r="A247" s="98" t="s">
        <v>617</v>
      </c>
      <c r="B247" s="99">
        <v>0</v>
      </c>
    </row>
    <row r="248" s="23" customFormat="1" ht="17.1" customHeight="1" spans="1:2">
      <c r="A248" s="98" t="s">
        <v>618</v>
      </c>
      <c r="B248" s="99">
        <v>0</v>
      </c>
    </row>
    <row r="249" s="23" customFormat="1" ht="17.1" customHeight="1" spans="1:2">
      <c r="A249" s="98" t="s">
        <v>619</v>
      </c>
      <c r="B249" s="99">
        <v>0</v>
      </c>
    </row>
    <row r="250" s="23" customFormat="1" ht="17.85" customHeight="1" spans="1:2">
      <c r="A250" s="98" t="s">
        <v>620</v>
      </c>
      <c r="B250" s="99">
        <v>0</v>
      </c>
    </row>
    <row r="251" s="23" customFormat="1" ht="17.85" customHeight="1" spans="1:2">
      <c r="A251" s="98" t="s">
        <v>621</v>
      </c>
      <c r="B251" s="99">
        <v>2448</v>
      </c>
    </row>
    <row r="252" s="23" customFormat="1" ht="17.85" customHeight="1" spans="1:2">
      <c r="A252" s="98" t="s">
        <v>622</v>
      </c>
      <c r="B252" s="99">
        <v>2448</v>
      </c>
    </row>
    <row r="253" s="23" customFormat="1" ht="17.85" customHeight="1" spans="1:2">
      <c r="A253" s="98" t="s">
        <v>623</v>
      </c>
      <c r="B253" s="99">
        <v>0</v>
      </c>
    </row>
    <row r="254" s="23" customFormat="1" ht="17.85" customHeight="1" spans="1:2">
      <c r="A254" s="98" t="s">
        <v>624</v>
      </c>
      <c r="B254" s="99">
        <v>0</v>
      </c>
    </row>
    <row r="255" s="23" customFormat="1" ht="17.85" customHeight="1" spans="1:2">
      <c r="A255" s="98" t="s">
        <v>625</v>
      </c>
      <c r="B255" s="99">
        <v>1386</v>
      </c>
    </row>
    <row r="256" s="23" customFormat="1" ht="17.85" customHeight="1" spans="1:2">
      <c r="A256" s="98" t="s">
        <v>626</v>
      </c>
      <c r="B256" s="99">
        <v>16524</v>
      </c>
    </row>
    <row r="257" s="23" customFormat="1" ht="17.85" customHeight="1" spans="1:2">
      <c r="A257" s="98" t="s">
        <v>627</v>
      </c>
      <c r="B257" s="99">
        <v>16525</v>
      </c>
    </row>
    <row r="258" s="23" customFormat="1" ht="17.85" customHeight="1" spans="1:2">
      <c r="A258" s="98" t="s">
        <v>628</v>
      </c>
      <c r="B258" s="99">
        <v>0</v>
      </c>
    </row>
    <row r="259" s="23" customFormat="1" ht="17.1" customHeight="1" spans="1:2">
      <c r="A259" s="98" t="s">
        <v>629</v>
      </c>
      <c r="B259" s="99">
        <v>0</v>
      </c>
    </row>
    <row r="260" s="23" customFormat="1" ht="17.1" customHeight="1" spans="1:2">
      <c r="A260" s="98" t="s">
        <v>630</v>
      </c>
      <c r="B260" s="99">
        <v>0</v>
      </c>
    </row>
    <row r="261" s="23" customFormat="1" ht="17.85" customHeight="1" spans="1:2">
      <c r="A261" s="98" t="s">
        <v>631</v>
      </c>
      <c r="B261" s="99">
        <v>0</v>
      </c>
    </row>
    <row r="262" s="23" customFormat="1" ht="17.85" customHeight="1" spans="1:2">
      <c r="A262" s="98" t="s">
        <v>632</v>
      </c>
      <c r="B262" s="99">
        <v>0</v>
      </c>
    </row>
    <row r="263" s="23" customFormat="1" ht="17.85" customHeight="1" spans="1:2">
      <c r="A263" s="98" t="s">
        <v>633</v>
      </c>
      <c r="B263" s="99">
        <v>4002</v>
      </c>
    </row>
    <row r="264" s="23" customFormat="1" ht="17.85" customHeight="1" spans="1:2">
      <c r="A264" s="98" t="s">
        <v>634</v>
      </c>
      <c r="B264" s="99">
        <v>33</v>
      </c>
    </row>
    <row r="265" s="23" customFormat="1" ht="17.85" customHeight="1" spans="1:2">
      <c r="A265" s="98" t="s">
        <v>635</v>
      </c>
      <c r="B265" s="99">
        <v>0</v>
      </c>
    </row>
    <row r="266" s="23" customFormat="1" ht="17.85" customHeight="1" spans="1:2">
      <c r="A266" s="98" t="s">
        <v>636</v>
      </c>
      <c r="B266" s="99">
        <v>0</v>
      </c>
    </row>
    <row r="267" s="23" customFormat="1" ht="17.85" customHeight="1" spans="1:2">
      <c r="A267" s="98" t="s">
        <v>637</v>
      </c>
      <c r="B267" s="99">
        <v>0</v>
      </c>
    </row>
    <row r="268" s="23" customFormat="1" ht="17.85" customHeight="1" spans="1:2">
      <c r="A268" s="98" t="s">
        <v>638</v>
      </c>
      <c r="B268" s="99">
        <v>0</v>
      </c>
    </row>
    <row r="269" s="23" customFormat="1" ht="17.85" customHeight="1" spans="1:2">
      <c r="A269" s="98" t="s">
        <v>639</v>
      </c>
      <c r="B269" s="99">
        <v>1</v>
      </c>
    </row>
    <row r="270" s="23" customFormat="1" ht="17.85" customHeight="1" spans="1:2">
      <c r="A270" s="98" t="s">
        <v>640</v>
      </c>
      <c r="B270" s="99">
        <v>32</v>
      </c>
    </row>
    <row r="271" s="23" customFormat="1" ht="17.85" customHeight="1" spans="1:2">
      <c r="A271" s="98" t="s">
        <v>641</v>
      </c>
      <c r="B271" s="99">
        <v>0</v>
      </c>
    </row>
    <row r="272" s="23" customFormat="1" ht="17.85" customHeight="1" spans="1:2">
      <c r="A272" s="98" t="s">
        <v>642</v>
      </c>
      <c r="B272" s="99">
        <v>0</v>
      </c>
    </row>
    <row r="273" s="23" customFormat="1" ht="17.85" customHeight="1" spans="1:2">
      <c r="A273" s="98" t="s">
        <v>643</v>
      </c>
      <c r="B273" s="99">
        <v>0</v>
      </c>
    </row>
    <row r="274" s="23" customFormat="1" ht="17.85" customHeight="1" spans="1:2">
      <c r="A274" s="98" t="s">
        <v>644</v>
      </c>
      <c r="B274" s="99">
        <v>0</v>
      </c>
    </row>
    <row r="275" s="23" customFormat="1" ht="17.85" customHeight="1" spans="1:2">
      <c r="A275" s="98" t="s">
        <v>645</v>
      </c>
      <c r="B275" s="99">
        <v>0</v>
      </c>
    </row>
    <row r="276" s="23" customFormat="1" ht="17.85" customHeight="1" spans="1:2">
      <c r="A276" s="98" t="s">
        <v>646</v>
      </c>
      <c r="B276" s="99">
        <v>0</v>
      </c>
    </row>
    <row r="277" s="23" customFormat="1" ht="17.85" customHeight="1" spans="1:2">
      <c r="A277" s="98" t="s">
        <v>647</v>
      </c>
      <c r="B277" s="99">
        <v>0</v>
      </c>
    </row>
    <row r="278" s="23" customFormat="1" ht="17.85" customHeight="1" spans="1:2">
      <c r="A278" s="98" t="s">
        <v>648</v>
      </c>
      <c r="B278" s="99">
        <v>0</v>
      </c>
    </row>
    <row r="279" s="23" customFormat="1" ht="17.85" customHeight="1" spans="1:2">
      <c r="A279" s="98" t="s">
        <v>649</v>
      </c>
      <c r="B279" s="99">
        <v>0</v>
      </c>
    </row>
    <row r="280" s="23" customFormat="1" ht="17.85" customHeight="1" spans="1:2">
      <c r="A280" s="98" t="s">
        <v>650</v>
      </c>
      <c r="B280" s="99">
        <v>0</v>
      </c>
    </row>
    <row r="281" s="23" customFormat="1" ht="17.85" customHeight="1" spans="1:2">
      <c r="A281" s="98" t="s">
        <v>651</v>
      </c>
      <c r="B281" s="99">
        <v>2426</v>
      </c>
    </row>
    <row r="282" s="23" customFormat="1" ht="17.85" customHeight="1" spans="1:2">
      <c r="A282" s="98" t="s">
        <v>652</v>
      </c>
      <c r="B282" s="99">
        <v>2426</v>
      </c>
    </row>
    <row r="283" s="23" customFormat="1" ht="17.85" customHeight="1" spans="1:2">
      <c r="A283" s="98" t="s">
        <v>653</v>
      </c>
      <c r="B283" s="99">
        <v>0</v>
      </c>
    </row>
    <row r="284" s="23" customFormat="1" ht="17.85" customHeight="1" spans="1:2">
      <c r="A284" s="98" t="s">
        <v>654</v>
      </c>
      <c r="B284" s="99">
        <v>0</v>
      </c>
    </row>
    <row r="285" s="23" customFormat="1" ht="17.85" customHeight="1" spans="1:2">
      <c r="A285" s="98" t="s">
        <v>655</v>
      </c>
      <c r="B285" s="99">
        <v>0</v>
      </c>
    </row>
    <row r="286" s="23" customFormat="1" ht="17.85" customHeight="1" spans="1:2">
      <c r="A286" s="98" t="s">
        <v>656</v>
      </c>
      <c r="B286" s="99">
        <v>0</v>
      </c>
    </row>
    <row r="287" s="23" customFormat="1" ht="17.85" customHeight="1" spans="1:2">
      <c r="A287" s="98" t="s">
        <v>657</v>
      </c>
      <c r="B287" s="99">
        <v>0</v>
      </c>
    </row>
    <row r="288" s="23" customFormat="1" ht="17.85" customHeight="1" spans="1:2">
      <c r="A288" s="98" t="s">
        <v>658</v>
      </c>
      <c r="B288" s="99">
        <v>0</v>
      </c>
    </row>
    <row r="289" s="23" customFormat="1" ht="17.85" customHeight="1" spans="1:2">
      <c r="A289" s="98" t="s">
        <v>659</v>
      </c>
      <c r="B289" s="99">
        <v>0</v>
      </c>
    </row>
    <row r="290" s="23" customFormat="1" ht="17.85" customHeight="1" spans="1:2">
      <c r="A290" s="98" t="s">
        <v>660</v>
      </c>
      <c r="B290" s="99">
        <v>0</v>
      </c>
    </row>
    <row r="291" s="23" customFormat="1" ht="17.85" customHeight="1" spans="1:2">
      <c r="A291" s="98" t="s">
        <v>661</v>
      </c>
      <c r="B291" s="99">
        <v>0</v>
      </c>
    </row>
    <row r="292" s="23" customFormat="1" ht="17.85" customHeight="1" spans="1:2">
      <c r="A292" s="98" t="s">
        <v>662</v>
      </c>
      <c r="B292" s="99">
        <v>0</v>
      </c>
    </row>
    <row r="293" s="23" customFormat="1" ht="17.85" customHeight="1" spans="1:2">
      <c r="A293" s="98" t="s">
        <v>663</v>
      </c>
      <c r="B293" s="99">
        <v>0</v>
      </c>
    </row>
    <row r="294" s="23" customFormat="1" ht="17.85" customHeight="1" spans="1:2">
      <c r="A294" s="98" t="s">
        <v>664</v>
      </c>
      <c r="B294" s="99">
        <v>0</v>
      </c>
    </row>
    <row r="295" s="23" customFormat="1" ht="17.85" customHeight="1" spans="1:2">
      <c r="A295" s="98" t="s">
        <v>665</v>
      </c>
      <c r="B295" s="99">
        <v>0</v>
      </c>
    </row>
    <row r="296" s="23" customFormat="1" ht="17.85" customHeight="1" spans="1:2">
      <c r="A296" s="98" t="s">
        <v>666</v>
      </c>
      <c r="B296" s="99">
        <v>0</v>
      </c>
    </row>
    <row r="297" s="23" customFormat="1" ht="17.85" customHeight="1" spans="1:2">
      <c r="A297" s="98" t="s">
        <v>667</v>
      </c>
      <c r="B297" s="99">
        <v>0</v>
      </c>
    </row>
    <row r="298" s="23" customFormat="1" ht="17.85" customHeight="1" spans="1:2">
      <c r="A298" s="98" t="s">
        <v>668</v>
      </c>
      <c r="B298" s="99">
        <v>0</v>
      </c>
    </row>
    <row r="299" s="23" customFormat="1" ht="17.85" customHeight="1" spans="1:2">
      <c r="A299" s="98" t="s">
        <v>669</v>
      </c>
      <c r="B299" s="99">
        <v>0</v>
      </c>
    </row>
    <row r="300" s="23" customFormat="1" ht="17.85" customHeight="1" spans="1:2">
      <c r="A300" s="98" t="s">
        <v>665</v>
      </c>
      <c r="B300" s="99">
        <v>0</v>
      </c>
    </row>
    <row r="301" s="23" customFormat="1" ht="17.85" customHeight="1" spans="1:2">
      <c r="A301" s="98" t="s">
        <v>670</v>
      </c>
      <c r="B301" s="99">
        <v>0</v>
      </c>
    </row>
    <row r="302" s="23" customFormat="1" ht="17.85" customHeight="1" spans="1:2">
      <c r="A302" s="98" t="s">
        <v>671</v>
      </c>
      <c r="B302" s="99">
        <v>0</v>
      </c>
    </row>
    <row r="303" s="23" customFormat="1" ht="17.85" customHeight="1" spans="1:2">
      <c r="A303" s="98" t="s">
        <v>672</v>
      </c>
      <c r="B303" s="99">
        <v>0</v>
      </c>
    </row>
    <row r="304" s="23" customFormat="1" ht="17.85" customHeight="1" spans="1:2">
      <c r="A304" s="98" t="s">
        <v>673</v>
      </c>
      <c r="B304" s="99">
        <v>0</v>
      </c>
    </row>
    <row r="305" s="23" customFormat="1" ht="17.85" customHeight="1" spans="1:2">
      <c r="A305" s="98" t="s">
        <v>674</v>
      </c>
      <c r="B305" s="99">
        <v>0</v>
      </c>
    </row>
    <row r="306" s="23" customFormat="1" ht="17.85" customHeight="1" spans="1:2">
      <c r="A306" s="98" t="s">
        <v>675</v>
      </c>
      <c r="B306" s="99">
        <v>0</v>
      </c>
    </row>
    <row r="307" s="23" customFormat="1" ht="17.85" customHeight="1" spans="1:2">
      <c r="A307" s="98" t="s">
        <v>676</v>
      </c>
      <c r="B307" s="99">
        <v>0</v>
      </c>
    </row>
    <row r="308" s="23" customFormat="1" ht="17.85" customHeight="1" spans="1:2">
      <c r="A308" s="98" t="s">
        <v>677</v>
      </c>
      <c r="B308" s="99">
        <v>0</v>
      </c>
    </row>
    <row r="309" s="23" customFormat="1" ht="17.85" customHeight="1" spans="1:2">
      <c r="A309" s="98" t="s">
        <v>678</v>
      </c>
      <c r="B309" s="99">
        <v>0</v>
      </c>
    </row>
    <row r="310" s="23" customFormat="1" ht="17.85" customHeight="1" spans="1:2">
      <c r="A310" s="98" t="s">
        <v>679</v>
      </c>
      <c r="B310" s="99">
        <v>0</v>
      </c>
    </row>
    <row r="311" s="23" customFormat="1" ht="17.85" customHeight="1" spans="1:2">
      <c r="A311" s="98" t="s">
        <v>680</v>
      </c>
      <c r="B311" s="99">
        <v>0</v>
      </c>
    </row>
    <row r="312" s="23" customFormat="1" ht="17.85" customHeight="1" spans="1:2">
      <c r="A312" s="98" t="s">
        <v>681</v>
      </c>
      <c r="B312" s="99">
        <v>0</v>
      </c>
    </row>
    <row r="313" s="23" customFormat="1" ht="17.85" customHeight="1" spans="1:2">
      <c r="A313" s="98" t="s">
        <v>665</v>
      </c>
      <c r="B313" s="99">
        <v>0</v>
      </c>
    </row>
    <row r="314" s="23" customFormat="1" ht="17.85" customHeight="1" spans="1:2">
      <c r="A314" s="98" t="s">
        <v>682</v>
      </c>
      <c r="B314" s="99">
        <v>0</v>
      </c>
    </row>
    <row r="315" s="23" customFormat="1" ht="17.85" customHeight="1" spans="1:2">
      <c r="A315" s="98" t="s">
        <v>683</v>
      </c>
      <c r="B315" s="99">
        <v>0</v>
      </c>
    </row>
    <row r="316" s="23" customFormat="1" ht="17.85" customHeight="1" spans="1:2">
      <c r="A316" s="98" t="s">
        <v>684</v>
      </c>
      <c r="B316" s="99">
        <v>0</v>
      </c>
    </row>
    <row r="317" s="23" customFormat="1" ht="17.85" customHeight="1" spans="1:2">
      <c r="A317" s="98" t="s">
        <v>665</v>
      </c>
      <c r="B317" s="99">
        <v>0</v>
      </c>
    </row>
    <row r="318" s="23" customFormat="1" ht="17.85" customHeight="1" spans="1:2">
      <c r="A318" s="98" t="s">
        <v>685</v>
      </c>
      <c r="B318" s="99">
        <v>0</v>
      </c>
    </row>
    <row r="319" s="23" customFormat="1" ht="17.85" customHeight="1" spans="1:2">
      <c r="A319" s="98" t="s">
        <v>686</v>
      </c>
      <c r="B319" s="99">
        <v>0</v>
      </c>
    </row>
    <row r="320" s="23" customFormat="1" ht="17.85" customHeight="1" spans="1:2">
      <c r="A320" s="98" t="s">
        <v>687</v>
      </c>
      <c r="B320" s="99">
        <v>0</v>
      </c>
    </row>
    <row r="321" s="23" customFormat="1" ht="17.85" customHeight="1" spans="1:2">
      <c r="A321" s="98" t="s">
        <v>688</v>
      </c>
      <c r="B321" s="99">
        <v>0</v>
      </c>
    </row>
    <row r="322" s="23" customFormat="1" ht="17.85" customHeight="1" spans="1:2">
      <c r="A322" s="98" t="s">
        <v>689</v>
      </c>
      <c r="B322" s="99">
        <v>0</v>
      </c>
    </row>
    <row r="323" s="23" customFormat="1" ht="17.85" customHeight="1" spans="1:2">
      <c r="A323" s="98" t="s">
        <v>690</v>
      </c>
      <c r="B323" s="99">
        <v>0</v>
      </c>
    </row>
    <row r="324" s="23" customFormat="1" ht="17.85" customHeight="1" spans="1:2">
      <c r="A324" s="98" t="s">
        <v>691</v>
      </c>
      <c r="B324" s="99">
        <v>0</v>
      </c>
    </row>
    <row r="325" s="23" customFormat="1" ht="17.85" customHeight="1" spans="1:2">
      <c r="A325" s="98" t="s">
        <v>692</v>
      </c>
      <c r="B325" s="99">
        <v>0</v>
      </c>
    </row>
    <row r="326" s="23" customFormat="1" ht="17.85" customHeight="1" spans="1:2">
      <c r="A326" s="98" t="s">
        <v>693</v>
      </c>
      <c r="B326" s="99">
        <v>0</v>
      </c>
    </row>
    <row r="327" s="23" customFormat="1" ht="17.85" customHeight="1" spans="1:2">
      <c r="A327" s="98" t="s">
        <v>694</v>
      </c>
      <c r="B327" s="99">
        <v>0</v>
      </c>
    </row>
    <row r="328" s="23" customFormat="1" ht="17.85" customHeight="1" spans="1:2">
      <c r="A328" s="98" t="s">
        <v>695</v>
      </c>
      <c r="B328" s="99">
        <v>0</v>
      </c>
    </row>
    <row r="329" s="23" customFormat="1" ht="17.85" customHeight="1" spans="1:2">
      <c r="A329" s="98" t="s">
        <v>696</v>
      </c>
      <c r="B329" s="99">
        <v>0</v>
      </c>
    </row>
    <row r="330" s="23" customFormat="1" ht="17.85" customHeight="1" spans="1:2">
      <c r="A330" s="98" t="s">
        <v>697</v>
      </c>
      <c r="B330" s="99">
        <v>0</v>
      </c>
    </row>
    <row r="331" s="23" customFormat="1" ht="17.85" customHeight="1" spans="1:2">
      <c r="A331" s="98" t="s">
        <v>698</v>
      </c>
      <c r="B331" s="99">
        <v>397</v>
      </c>
    </row>
    <row r="332" s="23" customFormat="1" ht="17.85" customHeight="1" spans="1:2">
      <c r="A332" s="98" t="s">
        <v>699</v>
      </c>
      <c r="B332" s="99">
        <v>0</v>
      </c>
    </row>
    <row r="333" s="23" customFormat="1" ht="17.85" customHeight="1" spans="1:2">
      <c r="A333" s="98" t="s">
        <v>700</v>
      </c>
      <c r="B333" s="99">
        <v>0</v>
      </c>
    </row>
    <row r="334" s="23" customFormat="1" ht="17.85" customHeight="1" spans="1:2">
      <c r="A334" s="98" t="s">
        <v>701</v>
      </c>
      <c r="B334" s="99">
        <v>397</v>
      </c>
    </row>
    <row r="335" s="23" customFormat="1" ht="17.85" customHeight="1" spans="1:2">
      <c r="A335" s="98" t="s">
        <v>702</v>
      </c>
      <c r="B335" s="99">
        <v>0</v>
      </c>
    </row>
    <row r="336" s="23" customFormat="1" ht="17.85" customHeight="1" spans="1:2">
      <c r="A336" s="98" t="s">
        <v>703</v>
      </c>
      <c r="B336" s="99">
        <v>0</v>
      </c>
    </row>
    <row r="337" s="23" customFormat="1" ht="17.1" customHeight="1" spans="1:2">
      <c r="A337" s="98" t="s">
        <v>704</v>
      </c>
      <c r="B337" s="99">
        <v>0</v>
      </c>
    </row>
    <row r="338" s="23" customFormat="1" ht="17.85" customHeight="1" spans="1:2">
      <c r="A338" s="98" t="s">
        <v>705</v>
      </c>
      <c r="B338" s="99">
        <v>0</v>
      </c>
    </row>
    <row r="339" s="23" customFormat="1" ht="17.85" customHeight="1" spans="1:2">
      <c r="A339" s="98" t="s">
        <v>706</v>
      </c>
      <c r="B339" s="99">
        <v>0</v>
      </c>
    </row>
    <row r="340" s="23" customFormat="1" ht="17.85" customHeight="1" spans="1:2">
      <c r="A340" s="98" t="s">
        <v>707</v>
      </c>
      <c r="B340" s="99">
        <v>0</v>
      </c>
    </row>
    <row r="341" s="23" customFormat="1" ht="17.85" customHeight="1" spans="1:2">
      <c r="A341" s="98" t="s">
        <v>708</v>
      </c>
      <c r="B341" s="99">
        <v>0</v>
      </c>
    </row>
    <row r="342" s="23" customFormat="1" ht="17.85" customHeight="1" spans="1:2">
      <c r="A342" s="98" t="s">
        <v>709</v>
      </c>
      <c r="B342" s="99">
        <v>0</v>
      </c>
    </row>
    <row r="343" s="23" customFormat="1" ht="17.85" customHeight="1" spans="1:2">
      <c r="A343" s="98" t="s">
        <v>710</v>
      </c>
      <c r="B343" s="99">
        <v>0</v>
      </c>
    </row>
    <row r="344" s="23" customFormat="1" ht="17.85" customHeight="1" spans="1:2">
      <c r="A344" s="98" t="s">
        <v>711</v>
      </c>
      <c r="B344" s="99">
        <v>0</v>
      </c>
    </row>
    <row r="345" s="23" customFormat="1" ht="17.85" customHeight="1" spans="1:2">
      <c r="A345" s="98" t="s">
        <v>712</v>
      </c>
      <c r="B345" s="99">
        <v>0</v>
      </c>
    </row>
    <row r="346" s="23" customFormat="1" ht="17.85" customHeight="1" spans="1:2">
      <c r="A346" s="98" t="s">
        <v>713</v>
      </c>
      <c r="B346" s="99">
        <v>0</v>
      </c>
    </row>
    <row r="347" s="23" customFormat="1" ht="17.85" customHeight="1" spans="1:2">
      <c r="A347" s="98" t="s">
        <v>714</v>
      </c>
      <c r="B347" s="99">
        <v>0</v>
      </c>
    </row>
    <row r="348" s="23" customFormat="1" ht="17.85" customHeight="1" spans="1:2">
      <c r="A348" s="98" t="s">
        <v>715</v>
      </c>
      <c r="B348" s="99">
        <v>0</v>
      </c>
    </row>
    <row r="349" s="23" customFormat="1" ht="17.85" customHeight="1" spans="1:2">
      <c r="A349" s="98" t="s">
        <v>716</v>
      </c>
      <c r="B349" s="99">
        <v>0</v>
      </c>
    </row>
    <row r="350" s="23" customFormat="1" ht="17.85" customHeight="1" spans="1:2">
      <c r="A350" s="98" t="s">
        <v>717</v>
      </c>
      <c r="B350" s="99">
        <v>0</v>
      </c>
    </row>
    <row r="351" s="23" customFormat="1" ht="17.85" customHeight="1" spans="1:2">
      <c r="A351" s="98" t="s">
        <v>718</v>
      </c>
      <c r="B351" s="99">
        <v>768</v>
      </c>
    </row>
    <row r="352" s="23" customFormat="1" ht="17.85" customHeight="1" spans="1:2">
      <c r="A352" s="98" t="s">
        <v>719</v>
      </c>
      <c r="B352" s="99">
        <v>653</v>
      </c>
    </row>
    <row r="353" s="23" customFormat="1" ht="17.85" customHeight="1" spans="1:2">
      <c r="A353" s="98" t="s">
        <v>665</v>
      </c>
      <c r="B353" s="99">
        <v>0</v>
      </c>
    </row>
    <row r="354" s="23" customFormat="1" ht="17.85" customHeight="1" spans="1:2">
      <c r="A354" s="98" t="s">
        <v>720</v>
      </c>
      <c r="B354" s="99">
        <v>115</v>
      </c>
    </row>
    <row r="355" s="23" customFormat="1" ht="17.85" customHeight="1" spans="1:2">
      <c r="A355" s="98" t="s">
        <v>721</v>
      </c>
      <c r="B355" s="99">
        <v>0</v>
      </c>
    </row>
    <row r="356" s="23" customFormat="1" ht="17.85" customHeight="1" spans="1:2">
      <c r="A356" s="98" t="s">
        <v>722</v>
      </c>
      <c r="B356" s="99">
        <v>0</v>
      </c>
    </row>
    <row r="357" s="23" customFormat="1" ht="17.85" customHeight="1" spans="1:2">
      <c r="A357" s="98" t="s">
        <v>723</v>
      </c>
      <c r="B357" s="99">
        <v>0</v>
      </c>
    </row>
    <row r="358" s="23" customFormat="1" ht="17.85" customHeight="1" spans="1:2">
      <c r="A358" s="98" t="s">
        <v>724</v>
      </c>
      <c r="B358" s="99">
        <v>0</v>
      </c>
    </row>
    <row r="359" s="23" customFormat="1" ht="17.85" customHeight="1" spans="1:2">
      <c r="A359" s="98" t="s">
        <v>725</v>
      </c>
      <c r="B359" s="99">
        <v>0</v>
      </c>
    </row>
    <row r="360" s="23" customFormat="1" ht="17.85" customHeight="1" spans="1:2">
      <c r="A360" s="98" t="s">
        <v>665</v>
      </c>
      <c r="B360" s="99">
        <v>0</v>
      </c>
    </row>
    <row r="361" s="23" customFormat="1" ht="17.85" customHeight="1" spans="1:2">
      <c r="A361" s="98" t="s">
        <v>726</v>
      </c>
      <c r="B361" s="99">
        <v>0</v>
      </c>
    </row>
    <row r="362" s="23" customFormat="1" ht="17.85" customHeight="1" spans="1:2">
      <c r="A362" s="98" t="s">
        <v>727</v>
      </c>
      <c r="B362" s="99">
        <v>0</v>
      </c>
    </row>
    <row r="363" s="23" customFormat="1" ht="17.85" customHeight="1" spans="1:2">
      <c r="A363" s="98" t="s">
        <v>728</v>
      </c>
      <c r="B363" s="99">
        <v>0</v>
      </c>
    </row>
    <row r="364" s="23" customFormat="1" ht="17.85" customHeight="1" spans="1:2">
      <c r="A364" s="98" t="s">
        <v>665</v>
      </c>
      <c r="B364" s="99">
        <v>0</v>
      </c>
    </row>
    <row r="365" s="23" customFormat="1" ht="17.85" customHeight="1" spans="1:2">
      <c r="A365" s="98" t="s">
        <v>729</v>
      </c>
      <c r="B365" s="99">
        <v>0</v>
      </c>
    </row>
    <row r="366" s="23" customFormat="1" ht="17.85" customHeight="1" spans="1:2">
      <c r="A366" s="98" t="s">
        <v>730</v>
      </c>
      <c r="B366" s="99">
        <v>0</v>
      </c>
    </row>
    <row r="367" s="23" customFormat="1" ht="17.85" customHeight="1" spans="1:2">
      <c r="A367" s="98" t="s">
        <v>665</v>
      </c>
      <c r="B367" s="99">
        <v>0</v>
      </c>
    </row>
    <row r="368" s="23" customFormat="1" ht="17.1" customHeight="1" spans="1:2">
      <c r="A368" s="98" t="s">
        <v>731</v>
      </c>
      <c r="B368" s="99">
        <v>0</v>
      </c>
    </row>
    <row r="369" s="23" customFormat="1" ht="17.1" customHeight="1" spans="1:2">
      <c r="A369" s="98" t="s">
        <v>732</v>
      </c>
      <c r="B369" s="99">
        <v>0</v>
      </c>
    </row>
    <row r="370" s="23" customFormat="1" ht="17.85" customHeight="1" spans="1:2">
      <c r="A370" s="98" t="s">
        <v>733</v>
      </c>
      <c r="B370" s="99">
        <v>0</v>
      </c>
    </row>
    <row r="371" s="23" customFormat="1" ht="17.85" customHeight="1" spans="1:2">
      <c r="A371" s="98" t="s">
        <v>734</v>
      </c>
      <c r="B371" s="99">
        <v>0</v>
      </c>
    </row>
    <row r="372" s="23" customFormat="1" ht="17.85" customHeight="1" spans="1:2">
      <c r="A372" s="98" t="s">
        <v>735</v>
      </c>
      <c r="B372" s="99">
        <v>0</v>
      </c>
    </row>
    <row r="373" s="23" customFormat="1" ht="17.85" customHeight="1" spans="1:2">
      <c r="A373" s="98" t="s">
        <v>736</v>
      </c>
      <c r="B373" s="99">
        <v>0</v>
      </c>
    </row>
    <row r="374" s="23" customFormat="1" ht="17.85" customHeight="1" spans="1:2">
      <c r="A374" s="98" t="s">
        <v>737</v>
      </c>
      <c r="B374" s="99">
        <v>0</v>
      </c>
    </row>
    <row r="375" s="23" customFormat="1" ht="17.85" customHeight="1" spans="1:2">
      <c r="A375" s="98" t="s">
        <v>738</v>
      </c>
      <c r="B375" s="99">
        <v>0</v>
      </c>
    </row>
    <row r="376" s="23" customFormat="1" ht="17.85" customHeight="1" spans="1:2">
      <c r="A376" s="98" t="s">
        <v>739</v>
      </c>
      <c r="B376" s="99">
        <v>0</v>
      </c>
    </row>
    <row r="377" s="23" customFormat="1" ht="17.85" customHeight="1" spans="1:2">
      <c r="A377" s="98" t="s">
        <v>740</v>
      </c>
      <c r="B377" s="99">
        <v>0</v>
      </c>
    </row>
    <row r="378" s="23" customFormat="1" ht="17.85" customHeight="1" spans="1:2">
      <c r="A378" s="98" t="s">
        <v>741</v>
      </c>
      <c r="B378" s="99">
        <v>0</v>
      </c>
    </row>
    <row r="379" s="23" customFormat="1" ht="17.85" customHeight="1" spans="1:2">
      <c r="A379" s="98" t="s">
        <v>742</v>
      </c>
      <c r="B379" s="99">
        <v>0</v>
      </c>
    </row>
    <row r="380" s="23" customFormat="1" ht="17.85" customHeight="1" spans="1:2">
      <c r="A380" s="98" t="s">
        <v>743</v>
      </c>
      <c r="B380" s="99">
        <v>271</v>
      </c>
    </row>
    <row r="381" s="23" customFormat="1" ht="17.85" customHeight="1" spans="1:2">
      <c r="A381" s="98" t="s">
        <v>665</v>
      </c>
      <c r="B381" s="99">
        <v>0</v>
      </c>
    </row>
    <row r="382" s="23" customFormat="1" ht="17.85" customHeight="1" spans="1:2">
      <c r="A382" s="98" t="s">
        <v>744</v>
      </c>
      <c r="B382" s="99">
        <v>271</v>
      </c>
    </row>
    <row r="383" s="23" customFormat="1" ht="17.85" customHeight="1" spans="1:2">
      <c r="A383" s="98" t="s">
        <v>745</v>
      </c>
      <c r="B383" s="99">
        <v>0</v>
      </c>
    </row>
    <row r="384" s="23" customFormat="1" ht="17.85" customHeight="1" spans="1:2">
      <c r="A384" s="98" t="s">
        <v>746</v>
      </c>
      <c r="B384" s="99">
        <v>107</v>
      </c>
    </row>
    <row r="385" s="23" customFormat="1" ht="17.85" customHeight="1" spans="1:2">
      <c r="A385" s="98" t="s">
        <v>747</v>
      </c>
      <c r="B385" s="99">
        <v>0</v>
      </c>
    </row>
    <row r="386" s="23" customFormat="1" ht="17.1" customHeight="1" spans="1:2">
      <c r="A386" s="98" t="s">
        <v>748</v>
      </c>
      <c r="B386" s="99">
        <v>0</v>
      </c>
    </row>
    <row r="387" s="23" customFormat="1" ht="17.85" customHeight="1" spans="1:2">
      <c r="A387" s="98" t="s">
        <v>665</v>
      </c>
      <c r="B387" s="99">
        <v>0</v>
      </c>
    </row>
    <row r="388" s="23" customFormat="1" ht="17.85" customHeight="1" spans="1:2">
      <c r="A388" s="98" t="s">
        <v>749</v>
      </c>
      <c r="B388" s="99">
        <v>0</v>
      </c>
    </row>
    <row r="389" s="23" customFormat="1" ht="17.85" customHeight="1" spans="1:2">
      <c r="A389" s="98" t="s">
        <v>750</v>
      </c>
      <c r="B389" s="99">
        <v>0</v>
      </c>
    </row>
    <row r="390" s="23" customFormat="1" ht="17.85" customHeight="1" spans="1:2">
      <c r="A390" s="98" t="s">
        <v>751</v>
      </c>
      <c r="B390" s="99">
        <v>107</v>
      </c>
    </row>
    <row r="391" s="23" customFormat="1" ht="17.85" customHeight="1" spans="1:2">
      <c r="A391" s="98" t="s">
        <v>752</v>
      </c>
      <c r="B391" s="99">
        <v>0</v>
      </c>
    </row>
    <row r="392" s="23" customFormat="1" ht="17.85" customHeight="1" spans="1:2">
      <c r="A392" s="98" t="s">
        <v>753</v>
      </c>
      <c r="B392" s="99">
        <v>0</v>
      </c>
    </row>
    <row r="393" s="23" customFormat="1" ht="17.85" customHeight="1" spans="1:2">
      <c r="A393" s="98" t="s">
        <v>754</v>
      </c>
      <c r="B393" s="99">
        <v>0</v>
      </c>
    </row>
    <row r="394" s="23" customFormat="1" ht="17.85" customHeight="1" spans="1:2">
      <c r="A394" s="98" t="s">
        <v>755</v>
      </c>
      <c r="B394" s="99">
        <v>0</v>
      </c>
    </row>
    <row r="395" s="23" customFormat="1" ht="17.85" customHeight="1" spans="1:2">
      <c r="A395" s="98" t="s">
        <v>756</v>
      </c>
      <c r="B395" s="99">
        <v>0</v>
      </c>
    </row>
    <row r="396" s="23" customFormat="1" ht="17.85" customHeight="1" spans="1:2">
      <c r="A396" s="98" t="s">
        <v>757</v>
      </c>
      <c r="B396" s="99">
        <v>0</v>
      </c>
    </row>
    <row r="397" s="23" customFormat="1" ht="17.85" customHeight="1" spans="1:2">
      <c r="A397" s="98" t="s">
        <v>758</v>
      </c>
      <c r="B397" s="99">
        <v>0</v>
      </c>
    </row>
    <row r="398" s="23" customFormat="1" ht="17.85" customHeight="1" spans="1:2">
      <c r="A398" s="98" t="s">
        <v>759</v>
      </c>
      <c r="B398" s="99">
        <v>0</v>
      </c>
    </row>
    <row r="399" s="23" customFormat="1" ht="17.85" customHeight="1" spans="1:2">
      <c r="A399" s="98" t="s">
        <v>760</v>
      </c>
      <c r="B399" s="99">
        <v>0</v>
      </c>
    </row>
    <row r="400" s="23" customFormat="1" ht="17.85" customHeight="1" spans="1:2">
      <c r="A400" s="98" t="s">
        <v>761</v>
      </c>
      <c r="B400" s="99">
        <v>0</v>
      </c>
    </row>
    <row r="401" s="23" customFormat="1" ht="17.85" customHeight="1" spans="1:2">
      <c r="A401" s="98" t="s">
        <v>762</v>
      </c>
      <c r="B401" s="99">
        <v>0</v>
      </c>
    </row>
    <row r="402" s="23" customFormat="1" ht="17.85" customHeight="1" spans="1:2">
      <c r="A402" s="98" t="s">
        <v>763</v>
      </c>
      <c r="B402" s="99">
        <v>0</v>
      </c>
    </row>
    <row r="403" s="23" customFormat="1" ht="17.85" customHeight="1" spans="1:2">
      <c r="A403" s="98" t="s">
        <v>764</v>
      </c>
      <c r="B403" s="99">
        <v>0</v>
      </c>
    </row>
    <row r="404" s="23" customFormat="1" ht="17.85" customHeight="1" spans="1:2">
      <c r="A404" s="98" t="s">
        <v>765</v>
      </c>
      <c r="B404" s="99">
        <v>0</v>
      </c>
    </row>
    <row r="405" s="23" customFormat="1" ht="17.85" customHeight="1" spans="1:2">
      <c r="A405" s="98" t="s">
        <v>766</v>
      </c>
      <c r="B405" s="99">
        <v>0</v>
      </c>
    </row>
    <row r="406" s="23" customFormat="1" ht="17.85" customHeight="1" spans="1:2">
      <c r="A406" s="98" t="s">
        <v>767</v>
      </c>
      <c r="B406" s="99">
        <v>0</v>
      </c>
    </row>
    <row r="407" s="23" customFormat="1" ht="17.85" customHeight="1" spans="1:2">
      <c r="A407" s="98" t="s">
        <v>768</v>
      </c>
      <c r="B407" s="99">
        <v>0</v>
      </c>
    </row>
    <row r="408" s="23" customFormat="1" ht="17.85" customHeight="1" spans="1:2">
      <c r="A408" s="98" t="s">
        <v>769</v>
      </c>
      <c r="B408" s="99">
        <v>0</v>
      </c>
    </row>
    <row r="409" s="23" customFormat="1" ht="17.85" customHeight="1" spans="1:2">
      <c r="A409" s="98" t="s">
        <v>770</v>
      </c>
      <c r="B409" s="99">
        <v>0</v>
      </c>
    </row>
    <row r="410" s="23" customFormat="1" ht="17.85" customHeight="1" spans="1:2">
      <c r="A410" s="98" t="s">
        <v>771</v>
      </c>
      <c r="B410" s="99">
        <v>0</v>
      </c>
    </row>
    <row r="411" s="23" customFormat="1" ht="17.85" customHeight="1" spans="1:2">
      <c r="A411" s="98" t="s">
        <v>772</v>
      </c>
      <c r="B411" s="99">
        <v>0</v>
      </c>
    </row>
    <row r="412" s="23" customFormat="1" ht="17.85" customHeight="1" spans="1:2">
      <c r="A412" s="98" t="s">
        <v>773</v>
      </c>
      <c r="B412" s="99">
        <v>0</v>
      </c>
    </row>
    <row r="413" s="23" customFormat="1" ht="17.85" customHeight="1" spans="1:2">
      <c r="A413" s="98" t="s">
        <v>774</v>
      </c>
      <c r="B413" s="99">
        <v>0</v>
      </c>
    </row>
    <row r="414" s="23" customFormat="1" ht="17.85" customHeight="1" spans="1:2">
      <c r="A414" s="98" t="s">
        <v>775</v>
      </c>
      <c r="B414" s="99">
        <v>0</v>
      </c>
    </row>
    <row r="415" s="23" customFormat="1" ht="17.85" customHeight="1" spans="1:2">
      <c r="A415" s="98" t="s">
        <v>776</v>
      </c>
      <c r="B415" s="99">
        <v>0</v>
      </c>
    </row>
    <row r="416" s="23" customFormat="1" ht="17.85" customHeight="1" spans="1:2">
      <c r="A416" s="98" t="s">
        <v>777</v>
      </c>
      <c r="B416" s="99">
        <v>0</v>
      </c>
    </row>
    <row r="417" s="23" customFormat="1" ht="17.85" customHeight="1" spans="1:2">
      <c r="A417" s="98" t="s">
        <v>665</v>
      </c>
      <c r="B417" s="99">
        <v>0</v>
      </c>
    </row>
    <row r="418" s="23" customFormat="1" ht="17.85" customHeight="1" spans="1:2">
      <c r="A418" s="98" t="s">
        <v>778</v>
      </c>
      <c r="B418" s="99">
        <v>0</v>
      </c>
    </row>
    <row r="419" s="23" customFormat="1" ht="17.85" customHeight="1" spans="1:2">
      <c r="A419" s="98" t="s">
        <v>779</v>
      </c>
      <c r="B419" s="99">
        <v>0</v>
      </c>
    </row>
    <row r="420" s="23" customFormat="1" ht="17.85" customHeight="1" spans="1:2">
      <c r="A420" s="98" t="s">
        <v>780</v>
      </c>
      <c r="B420" s="99">
        <v>0</v>
      </c>
    </row>
    <row r="421" s="23" customFormat="1" ht="17.85" customHeight="1" spans="1:2">
      <c r="A421" s="98" t="s">
        <v>781</v>
      </c>
      <c r="B421" s="99">
        <v>1272</v>
      </c>
    </row>
    <row r="422" s="23" customFormat="1" ht="17.85" customHeight="1" spans="1:2">
      <c r="A422" s="98" t="s">
        <v>782</v>
      </c>
      <c r="B422" s="99">
        <v>1272</v>
      </c>
    </row>
    <row r="423" s="23" customFormat="1" ht="17.85" customHeight="1" spans="1:2">
      <c r="A423" s="98" t="s">
        <v>783</v>
      </c>
      <c r="B423" s="99">
        <v>88</v>
      </c>
    </row>
    <row r="424" s="23" customFormat="1" ht="17.85" customHeight="1" spans="1:2">
      <c r="A424" s="98" t="s">
        <v>784</v>
      </c>
      <c r="B424" s="99">
        <v>0</v>
      </c>
    </row>
    <row r="425" s="23" customFormat="1" ht="17.85" customHeight="1" spans="1:2">
      <c r="A425" s="98" t="s">
        <v>785</v>
      </c>
      <c r="B425" s="99">
        <v>544</v>
      </c>
    </row>
    <row r="426" s="23" customFormat="1" ht="17.85" customHeight="1" spans="1:2">
      <c r="A426" s="98" t="s">
        <v>786</v>
      </c>
      <c r="B426" s="99">
        <v>0</v>
      </c>
    </row>
    <row r="427" s="23" customFormat="1" ht="17.85" customHeight="1" spans="1:2">
      <c r="A427" s="98" t="s">
        <v>787</v>
      </c>
      <c r="B427" s="99">
        <v>0</v>
      </c>
    </row>
    <row r="428" s="23" customFormat="1" ht="17.85" customHeight="1" spans="1:2">
      <c r="A428" s="98" t="s">
        <v>788</v>
      </c>
      <c r="B428" s="99">
        <v>0</v>
      </c>
    </row>
    <row r="429" s="23" customFormat="1" ht="17.85" customHeight="1" spans="1:2">
      <c r="A429" s="98" t="s">
        <v>789</v>
      </c>
      <c r="B429" s="99">
        <v>95</v>
      </c>
    </row>
    <row r="430" s="23" customFormat="1" ht="17.85" customHeight="1" spans="1:2">
      <c r="A430" s="98" t="s">
        <v>790</v>
      </c>
      <c r="B430" s="99">
        <v>0</v>
      </c>
    </row>
    <row r="431" s="23" customFormat="1" ht="17.85" customHeight="1" spans="1:2">
      <c r="A431" s="98" t="s">
        <v>791</v>
      </c>
      <c r="B431" s="99">
        <v>0</v>
      </c>
    </row>
    <row r="432" s="23" customFormat="1" ht="17.85" customHeight="1" spans="1:2">
      <c r="A432" s="98" t="s">
        <v>792</v>
      </c>
      <c r="B432" s="99">
        <v>0</v>
      </c>
    </row>
    <row r="433" s="23" customFormat="1" ht="17.85" customHeight="1" spans="1:2">
      <c r="A433" s="98" t="s">
        <v>793</v>
      </c>
      <c r="B433" s="99">
        <v>0</v>
      </c>
    </row>
    <row r="434" s="23" customFormat="1" ht="17.85" customHeight="1" spans="1:2">
      <c r="A434" s="98" t="s">
        <v>794</v>
      </c>
      <c r="B434" s="99">
        <v>0</v>
      </c>
    </row>
    <row r="435" s="23" customFormat="1" ht="17.85" customHeight="1" spans="1:2">
      <c r="A435" s="98" t="s">
        <v>795</v>
      </c>
      <c r="B435" s="99">
        <v>0</v>
      </c>
    </row>
    <row r="436" s="23" customFormat="1" ht="17.85" customHeight="1" spans="1:2">
      <c r="A436" s="98" t="s">
        <v>796</v>
      </c>
      <c r="B436" s="99">
        <v>0</v>
      </c>
    </row>
    <row r="437" s="23" customFormat="1" ht="17.85" customHeight="1" spans="1:2">
      <c r="A437" s="98" t="s">
        <v>797</v>
      </c>
      <c r="B437" s="99">
        <v>0</v>
      </c>
    </row>
    <row r="438" s="23" customFormat="1" ht="17.85" customHeight="1" spans="1:2">
      <c r="A438" s="98" t="s">
        <v>798</v>
      </c>
      <c r="B438" s="99">
        <v>0</v>
      </c>
    </row>
    <row r="439" s="23" customFormat="1" ht="17.85" customHeight="1" spans="1:2">
      <c r="A439" s="98" t="s">
        <v>799</v>
      </c>
      <c r="B439" s="99">
        <v>197</v>
      </c>
    </row>
    <row r="440" s="23" customFormat="1" ht="17.85" customHeight="1" spans="1:2">
      <c r="A440" s="98" t="s">
        <v>800</v>
      </c>
      <c r="B440" s="99">
        <v>0</v>
      </c>
    </row>
    <row r="441" s="23" customFormat="1" ht="17.85" customHeight="1" spans="1:2">
      <c r="A441" s="98" t="s">
        <v>801</v>
      </c>
      <c r="B441" s="99">
        <v>0</v>
      </c>
    </row>
    <row r="442" s="23" customFormat="1" ht="17.85" customHeight="1" spans="1:2">
      <c r="A442" s="98" t="s">
        <v>802</v>
      </c>
      <c r="B442" s="99">
        <v>0</v>
      </c>
    </row>
    <row r="443" s="23" customFormat="1" ht="17.85" customHeight="1" spans="1:2">
      <c r="A443" s="98" t="s">
        <v>803</v>
      </c>
      <c r="B443" s="99">
        <v>348</v>
      </c>
    </row>
    <row r="444" s="23" customFormat="1" ht="17.85" customHeight="1" spans="1:2">
      <c r="A444" s="98" t="s">
        <v>804</v>
      </c>
      <c r="B444" s="99">
        <v>0</v>
      </c>
    </row>
    <row r="445" s="23" customFormat="1" ht="17.85" customHeight="1" spans="1:2">
      <c r="A445" s="98" t="s">
        <v>805</v>
      </c>
      <c r="B445" s="99">
        <v>0</v>
      </c>
    </row>
    <row r="446" s="23" customFormat="1" ht="17.85" customHeight="1" spans="1:2">
      <c r="A446" s="98" t="s">
        <v>806</v>
      </c>
      <c r="B446" s="99">
        <v>0</v>
      </c>
    </row>
    <row r="447" s="23" customFormat="1" ht="17.85" customHeight="1" spans="1:2">
      <c r="A447" s="98" t="s">
        <v>807</v>
      </c>
      <c r="B447" s="99">
        <v>0</v>
      </c>
    </row>
    <row r="448" s="23" customFormat="1" ht="17.85" customHeight="1" spans="1:2">
      <c r="A448" s="98" t="s">
        <v>808</v>
      </c>
      <c r="B448" s="99">
        <v>0</v>
      </c>
    </row>
    <row r="449" s="23" customFormat="1" ht="17.85" customHeight="1" spans="1:2">
      <c r="A449" s="98" t="s">
        <v>809</v>
      </c>
      <c r="B449" s="99">
        <v>0</v>
      </c>
    </row>
    <row r="450" s="23" customFormat="1" ht="17.85" customHeight="1" spans="1:2">
      <c r="A450" s="98" t="s">
        <v>810</v>
      </c>
      <c r="B450" s="99">
        <v>0</v>
      </c>
    </row>
    <row r="451" s="23" customFormat="1" ht="17.85" customHeight="1" spans="1:2">
      <c r="A451" s="98" t="s">
        <v>811</v>
      </c>
      <c r="B451" s="99">
        <v>0</v>
      </c>
    </row>
    <row r="452" s="23" customFormat="1" ht="17.85" customHeight="1" spans="1:2">
      <c r="A452" s="98" t="s">
        <v>812</v>
      </c>
      <c r="B452" s="99">
        <v>0</v>
      </c>
    </row>
    <row r="453" s="23" customFormat="1" ht="17.85" customHeight="1" spans="1:2">
      <c r="A453" s="98" t="s">
        <v>813</v>
      </c>
      <c r="B453" s="99">
        <v>0</v>
      </c>
    </row>
    <row r="454" s="23" customFormat="1" ht="17.85" customHeight="1" spans="1:2">
      <c r="A454" s="98" t="s">
        <v>814</v>
      </c>
      <c r="B454" s="99">
        <v>0</v>
      </c>
    </row>
    <row r="455" s="23" customFormat="1" ht="17.85" customHeight="1" spans="1:2">
      <c r="A455" s="98" t="s">
        <v>815</v>
      </c>
      <c r="B455" s="99">
        <v>0</v>
      </c>
    </row>
    <row r="456" s="23" customFormat="1" ht="17.85" customHeight="1" spans="1:2">
      <c r="A456" s="98" t="s">
        <v>816</v>
      </c>
      <c r="B456" s="99">
        <v>0</v>
      </c>
    </row>
    <row r="457" s="23" customFormat="1" ht="17.85" customHeight="1" spans="1:2">
      <c r="A457" s="98" t="s">
        <v>817</v>
      </c>
      <c r="B457" s="99">
        <v>0</v>
      </c>
    </row>
    <row r="458" s="23" customFormat="1" ht="17.85" customHeight="1" spans="1:2">
      <c r="A458" s="98" t="s">
        <v>818</v>
      </c>
      <c r="B458" s="99">
        <v>0</v>
      </c>
    </row>
    <row r="459" s="23" customFormat="1" ht="17.85" customHeight="1" spans="1:2">
      <c r="A459" s="98" t="s">
        <v>819</v>
      </c>
      <c r="B459" s="99">
        <v>0</v>
      </c>
    </row>
    <row r="460" s="23" customFormat="1" ht="17.85" customHeight="1" spans="1:2">
      <c r="A460" s="98" t="s">
        <v>820</v>
      </c>
      <c r="B460" s="99">
        <v>0</v>
      </c>
    </row>
    <row r="461" s="23" customFormat="1" ht="17.85" customHeight="1" spans="1:2">
      <c r="A461" s="98" t="s">
        <v>821</v>
      </c>
      <c r="B461" s="99">
        <v>0</v>
      </c>
    </row>
    <row r="462" s="23" customFormat="1" ht="17.85" customHeight="1" spans="1:2">
      <c r="A462" s="98" t="s">
        <v>822</v>
      </c>
      <c r="B462" s="99">
        <v>0</v>
      </c>
    </row>
    <row r="463" s="23" customFormat="1" ht="17.85" customHeight="1" spans="1:2">
      <c r="A463" s="98" t="s">
        <v>823</v>
      </c>
      <c r="B463" s="99">
        <v>423</v>
      </c>
    </row>
    <row r="464" s="23" customFormat="1" ht="17.85" customHeight="1" spans="1:2">
      <c r="A464" s="98" t="s">
        <v>824</v>
      </c>
      <c r="B464" s="99">
        <v>0</v>
      </c>
    </row>
    <row r="465" s="23" customFormat="1" ht="17.85" customHeight="1" spans="1:2">
      <c r="A465" s="98" t="s">
        <v>825</v>
      </c>
      <c r="B465" s="99">
        <v>0</v>
      </c>
    </row>
    <row r="466" s="23" customFormat="1" ht="17.85" customHeight="1" spans="1:2">
      <c r="A466" s="98" t="s">
        <v>826</v>
      </c>
      <c r="B466" s="99">
        <v>0</v>
      </c>
    </row>
    <row r="467" s="23" customFormat="1" ht="17.85" customHeight="1" spans="1:2">
      <c r="A467" s="98" t="s">
        <v>827</v>
      </c>
      <c r="B467" s="99">
        <v>0</v>
      </c>
    </row>
    <row r="468" s="23" customFormat="1" ht="17.85" customHeight="1" spans="1:2">
      <c r="A468" s="98" t="s">
        <v>828</v>
      </c>
      <c r="B468" s="99">
        <v>0</v>
      </c>
    </row>
    <row r="469" s="23" customFormat="1" ht="17.85" customHeight="1" spans="1:2">
      <c r="A469" s="98" t="s">
        <v>829</v>
      </c>
      <c r="B469" s="99">
        <v>0</v>
      </c>
    </row>
    <row r="470" s="23" customFormat="1" ht="17.85" customHeight="1" spans="1:2">
      <c r="A470" s="98" t="s">
        <v>830</v>
      </c>
      <c r="B470" s="99">
        <v>0</v>
      </c>
    </row>
    <row r="471" s="23" customFormat="1" ht="17.85" customHeight="1" spans="1:2">
      <c r="A471" s="98" t="s">
        <v>831</v>
      </c>
      <c r="B471" s="99">
        <v>0</v>
      </c>
    </row>
    <row r="472" s="23" customFormat="1" ht="17.85" customHeight="1" spans="1:2">
      <c r="A472" s="98" t="s">
        <v>832</v>
      </c>
      <c r="B472" s="99">
        <v>111</v>
      </c>
    </row>
    <row r="473" s="23" customFormat="1" ht="17.85" customHeight="1" spans="1:2">
      <c r="A473" s="98" t="s">
        <v>833</v>
      </c>
      <c r="B473" s="99">
        <v>84</v>
      </c>
    </row>
    <row r="474" s="23" customFormat="1" ht="17.85" customHeight="1" spans="1:2">
      <c r="A474" s="98" t="s">
        <v>834</v>
      </c>
      <c r="B474" s="99">
        <v>0</v>
      </c>
    </row>
    <row r="475" s="23" customFormat="1" ht="17.85" customHeight="1" spans="1:2">
      <c r="A475" s="98" t="s">
        <v>835</v>
      </c>
      <c r="B475" s="99">
        <v>0</v>
      </c>
    </row>
    <row r="476" s="23" customFormat="1" ht="17.85" customHeight="1" spans="1:2">
      <c r="A476" s="98" t="s">
        <v>836</v>
      </c>
      <c r="B476" s="99">
        <v>27</v>
      </c>
    </row>
    <row r="477" s="23" customFormat="1" ht="17.85" customHeight="1" spans="1:2">
      <c r="A477" s="98" t="s">
        <v>837</v>
      </c>
      <c r="B477" s="99">
        <v>123</v>
      </c>
    </row>
    <row r="478" s="23" customFormat="1" ht="17.85" customHeight="1" spans="1:2">
      <c r="A478" s="98" t="s">
        <v>838</v>
      </c>
      <c r="B478" s="99">
        <v>0</v>
      </c>
    </row>
    <row r="479" s="23" customFormat="1" ht="17.85" customHeight="1" spans="1:2">
      <c r="A479" s="98" t="s">
        <v>839</v>
      </c>
      <c r="B479" s="99">
        <v>3</v>
      </c>
    </row>
    <row r="480" s="23" customFormat="1" ht="17.85" customHeight="1" spans="1:2">
      <c r="A480" s="98" t="s">
        <v>840</v>
      </c>
      <c r="B480" s="99">
        <v>6</v>
      </c>
    </row>
    <row r="481" s="23" customFormat="1" ht="17.85" customHeight="1" spans="1:2">
      <c r="A481" s="98" t="s">
        <v>841</v>
      </c>
      <c r="B481" s="99">
        <v>114</v>
      </c>
    </row>
    <row r="482" s="23" customFormat="1" ht="17.85" customHeight="1" spans="1:2">
      <c r="A482" s="98" t="s">
        <v>842</v>
      </c>
      <c r="B482" s="99">
        <v>0</v>
      </c>
    </row>
    <row r="483" s="23" customFormat="1" ht="17.85" customHeight="1" spans="1:2">
      <c r="A483" s="98" t="s">
        <v>843</v>
      </c>
      <c r="B483" s="99">
        <v>0</v>
      </c>
    </row>
    <row r="484" s="23" customFormat="1" ht="17.85" customHeight="1" spans="1:2">
      <c r="A484" s="98" t="s">
        <v>844</v>
      </c>
      <c r="B484" s="99">
        <v>0</v>
      </c>
    </row>
    <row r="485" s="23" customFormat="1" ht="17.85" customHeight="1" spans="1:2">
      <c r="A485" s="98" t="s">
        <v>845</v>
      </c>
      <c r="B485" s="99">
        <v>0</v>
      </c>
    </row>
    <row r="486" s="23" customFormat="1" ht="17.85" customHeight="1" spans="1:2">
      <c r="A486" s="98" t="s">
        <v>846</v>
      </c>
      <c r="B486" s="99">
        <v>0</v>
      </c>
    </row>
    <row r="487" s="23" customFormat="1" ht="17.85" customHeight="1" spans="1:2">
      <c r="A487" s="98" t="s">
        <v>847</v>
      </c>
      <c r="B487" s="99">
        <v>0</v>
      </c>
    </row>
    <row r="488" s="23" customFormat="1" ht="17.85" customHeight="1" spans="1:2">
      <c r="A488" s="98" t="s">
        <v>848</v>
      </c>
      <c r="B488" s="99">
        <v>0</v>
      </c>
    </row>
    <row r="489" s="23" customFormat="1" ht="17.85" customHeight="1" spans="1:2">
      <c r="A489" s="98" t="s">
        <v>849</v>
      </c>
      <c r="B489" s="99">
        <v>0</v>
      </c>
    </row>
    <row r="490" s="23" customFormat="1" ht="17.85" customHeight="1" spans="1:2">
      <c r="A490" s="98" t="s">
        <v>850</v>
      </c>
      <c r="B490" s="99">
        <v>0</v>
      </c>
    </row>
    <row r="491" s="23" customFormat="1" ht="17.85" customHeight="1" spans="1:2">
      <c r="A491" s="98" t="s">
        <v>851</v>
      </c>
      <c r="B491" s="99">
        <v>0</v>
      </c>
    </row>
    <row r="492" s="23" customFormat="1" ht="17.85" customHeight="1" spans="1:2">
      <c r="A492" s="98" t="s">
        <v>852</v>
      </c>
      <c r="B492" s="99">
        <v>0</v>
      </c>
    </row>
    <row r="493" s="23" customFormat="1" ht="17.85" customHeight="1" spans="1:2">
      <c r="A493" s="98" t="s">
        <v>853</v>
      </c>
      <c r="B493" s="99">
        <v>0</v>
      </c>
    </row>
    <row r="494" s="23" customFormat="1" ht="17.85" customHeight="1" spans="1:2">
      <c r="A494" s="98" t="s">
        <v>854</v>
      </c>
      <c r="B494" s="99">
        <v>0</v>
      </c>
    </row>
    <row r="495" s="23" customFormat="1" ht="17.85" customHeight="1" spans="1:2">
      <c r="A495" s="98" t="s">
        <v>855</v>
      </c>
      <c r="B495" s="99">
        <v>26</v>
      </c>
    </row>
    <row r="496" s="23" customFormat="1" ht="17.85" customHeight="1" spans="1:2">
      <c r="A496" s="98" t="s">
        <v>856</v>
      </c>
      <c r="B496" s="99">
        <v>0</v>
      </c>
    </row>
    <row r="497" s="23" customFormat="1" ht="17.85" customHeight="1" spans="1:2">
      <c r="A497" s="98" t="s">
        <v>857</v>
      </c>
      <c r="B497" s="99">
        <v>26</v>
      </c>
    </row>
    <row r="498" s="23" customFormat="1" ht="17.85" customHeight="1" spans="1:2">
      <c r="A498" s="98" t="s">
        <v>858</v>
      </c>
      <c r="B498" s="99">
        <v>0</v>
      </c>
    </row>
    <row r="499" s="23" customFormat="1" ht="17.85" customHeight="1" spans="1:2">
      <c r="A499" s="98" t="s">
        <v>859</v>
      </c>
      <c r="B499" s="99">
        <v>0</v>
      </c>
    </row>
    <row r="500" s="23" customFormat="1" ht="17.85" customHeight="1" spans="1:2">
      <c r="A500" s="98" t="s">
        <v>860</v>
      </c>
      <c r="B500" s="99">
        <v>0</v>
      </c>
    </row>
    <row r="501" s="23" customFormat="1" ht="17.85" customHeight="1" spans="1:2">
      <c r="A501" s="98" t="s">
        <v>861</v>
      </c>
      <c r="B501" s="99">
        <v>0</v>
      </c>
    </row>
    <row r="502" s="23" customFormat="1" ht="17.85" customHeight="1" spans="1:2">
      <c r="A502" s="98" t="s">
        <v>862</v>
      </c>
      <c r="B502" s="99">
        <v>163</v>
      </c>
    </row>
    <row r="503" s="23" customFormat="1" ht="17.85" customHeight="1" spans="1:2">
      <c r="A503" s="98" t="s">
        <v>863</v>
      </c>
      <c r="B503" s="99">
        <v>40</v>
      </c>
    </row>
    <row r="504" s="23" customFormat="1" ht="17.85" customHeight="1" spans="1:2">
      <c r="A504" s="98" t="s">
        <v>864</v>
      </c>
      <c r="B504" s="99">
        <v>0</v>
      </c>
    </row>
    <row r="505" s="23" customFormat="1" ht="17.85" customHeight="1" spans="1:2">
      <c r="A505" s="98" t="s">
        <v>865</v>
      </c>
      <c r="B505" s="99">
        <v>40</v>
      </c>
    </row>
    <row r="506" s="23" customFormat="1" ht="17.85" customHeight="1" spans="1:2">
      <c r="A506" s="98" t="s">
        <v>866</v>
      </c>
      <c r="B506" s="99">
        <v>0</v>
      </c>
    </row>
    <row r="507" s="23" customFormat="1" ht="17.85" customHeight="1" spans="1:2">
      <c r="A507" s="98" t="s">
        <v>867</v>
      </c>
      <c r="B507" s="99">
        <v>0</v>
      </c>
    </row>
    <row r="508" s="23" customFormat="1" ht="17.85" customHeight="1" spans="1:2">
      <c r="A508" s="98" t="s">
        <v>868</v>
      </c>
      <c r="B508" s="99">
        <v>0</v>
      </c>
    </row>
    <row r="509" s="23" customFormat="1" ht="17.85" customHeight="1" spans="1:2">
      <c r="A509" s="98" t="s">
        <v>869</v>
      </c>
      <c r="B509" s="99">
        <v>0</v>
      </c>
    </row>
    <row r="510" s="23" customFormat="1" ht="17.85" customHeight="1" spans="1:2">
      <c r="A510" s="98" t="s">
        <v>870</v>
      </c>
      <c r="B510" s="99">
        <v>0</v>
      </c>
    </row>
    <row r="511" s="23" customFormat="1" ht="17.85" customHeight="1" spans="1:2">
      <c r="A511" s="98" t="s">
        <v>871</v>
      </c>
      <c r="B511" s="99">
        <v>0</v>
      </c>
    </row>
    <row r="512" s="23" customFormat="1" ht="17.85" customHeight="1" spans="1:2">
      <c r="A512" s="98" t="s">
        <v>872</v>
      </c>
      <c r="B512" s="99">
        <v>554</v>
      </c>
    </row>
    <row r="513" s="23" customFormat="1" ht="17.85" customHeight="1" spans="1:2">
      <c r="A513" s="98" t="s">
        <v>873</v>
      </c>
      <c r="B513" s="99">
        <v>0</v>
      </c>
    </row>
    <row r="514" s="23" customFormat="1" ht="17.85" customHeight="1" spans="1:2">
      <c r="A514" s="98" t="s">
        <v>874</v>
      </c>
      <c r="B514" s="99">
        <v>0</v>
      </c>
    </row>
    <row r="515" s="23" customFormat="1" ht="17.85" customHeight="1" spans="1:2">
      <c r="A515" s="98" t="s">
        <v>875</v>
      </c>
      <c r="B515" s="99">
        <v>0</v>
      </c>
    </row>
    <row r="516" s="23" customFormat="1" ht="17.85" customHeight="1" spans="1:2">
      <c r="A516" s="98" t="s">
        <v>876</v>
      </c>
      <c r="B516" s="99">
        <v>0</v>
      </c>
    </row>
    <row r="517" s="23" customFormat="1" ht="17.85" customHeight="1" spans="1:2">
      <c r="A517" s="98" t="s">
        <v>877</v>
      </c>
      <c r="B517" s="99">
        <v>0</v>
      </c>
    </row>
    <row r="518" s="23" customFormat="1" ht="17.85" customHeight="1" spans="1:2">
      <c r="A518" s="98" t="s">
        <v>878</v>
      </c>
      <c r="B518" s="99">
        <v>0</v>
      </c>
    </row>
    <row r="519" s="23" customFormat="1" ht="17.85" customHeight="1" spans="1:2">
      <c r="A519" s="98" t="s">
        <v>879</v>
      </c>
      <c r="B519" s="99">
        <v>554</v>
      </c>
    </row>
    <row r="520" s="23" customFormat="1" ht="17.85" customHeight="1" spans="1:2">
      <c r="A520" s="98"/>
      <c r="B520" s="105"/>
    </row>
    <row r="521" s="23" customFormat="1" ht="17.85" customHeight="1" spans="1:2">
      <c r="A521" s="98"/>
      <c r="B521" s="105"/>
    </row>
    <row r="522" s="23" customFormat="1" ht="17.85" customHeight="1" spans="1:2">
      <c r="A522" s="98"/>
      <c r="B522" s="105"/>
    </row>
    <row r="523" s="23" customFormat="1" ht="17.85" customHeight="1" spans="1:2">
      <c r="A523" s="98"/>
      <c r="B523" s="105"/>
    </row>
    <row r="524" s="23" customFormat="1" ht="17.85" customHeight="1" spans="1:2">
      <c r="A524" s="98"/>
      <c r="B524" s="105"/>
    </row>
    <row r="525" s="23" customFormat="1" ht="17.85" customHeight="1" spans="1:2">
      <c r="A525" s="98"/>
      <c r="B525" s="105"/>
    </row>
    <row r="526" s="23" customFormat="1" ht="17.85" customHeight="1" spans="1:2">
      <c r="A526" s="98"/>
      <c r="B526" s="105"/>
    </row>
    <row r="527" s="23" customFormat="1" ht="17.85" customHeight="1" spans="1:2">
      <c r="A527" s="98"/>
      <c r="B527" s="105"/>
    </row>
    <row r="528" s="23" customFormat="1" ht="17.85" customHeight="1" spans="1:2">
      <c r="A528" s="98"/>
      <c r="B528" s="105"/>
    </row>
    <row r="529" s="23" customFormat="1" ht="17.85" customHeight="1" spans="1:2">
      <c r="A529" s="98"/>
      <c r="B529" s="105"/>
    </row>
    <row r="530" s="23" customFormat="1" ht="17.85" customHeight="1" spans="1:2">
      <c r="A530" s="98"/>
      <c r="B530" s="105"/>
    </row>
    <row r="531" s="23" customFormat="1" ht="17.85" customHeight="1" spans="1:2">
      <c r="A531" s="98"/>
      <c r="B531" s="105"/>
    </row>
    <row r="532" s="23" customFormat="1" ht="17.85" customHeight="1" spans="1:2">
      <c r="A532" s="98"/>
      <c r="B532" s="105"/>
    </row>
    <row r="533" s="23" customFormat="1" ht="17.85" customHeight="1" spans="1:2">
      <c r="A533" s="98"/>
      <c r="B533" s="105"/>
    </row>
    <row r="534" s="23" customFormat="1" ht="17.85" customHeight="1" spans="1:2">
      <c r="A534" s="98"/>
      <c r="B534" s="105"/>
    </row>
    <row r="535" s="23" customFormat="1" ht="17.85" customHeight="1" spans="1:2">
      <c r="A535" s="98"/>
      <c r="B535" s="105"/>
    </row>
    <row r="536" s="23" customFormat="1" ht="17.85" customHeight="1" spans="1:2">
      <c r="A536" s="98"/>
      <c r="B536" s="105"/>
    </row>
    <row r="537" s="23" customFormat="1" ht="17.85" customHeight="1" spans="1:2">
      <c r="A537" s="98"/>
      <c r="B537" s="105"/>
    </row>
    <row r="538" s="23" customFormat="1" ht="17.85" customHeight="1" spans="1:2">
      <c r="A538" s="98"/>
      <c r="B538" s="105"/>
    </row>
    <row r="539" s="23" customFormat="1" ht="17.85" customHeight="1" spans="1:2">
      <c r="A539" s="98"/>
      <c r="B539" s="105"/>
    </row>
    <row r="540" s="23" customFormat="1" ht="17.85" customHeight="1" spans="1:2">
      <c r="A540" s="98"/>
      <c r="B540" s="105"/>
    </row>
    <row r="541" s="23" customFormat="1" ht="17.85" customHeight="1" spans="1:2">
      <c r="A541" s="98"/>
      <c r="B541" s="105"/>
    </row>
    <row r="542" s="23" customFormat="1" ht="17.85" customHeight="1" spans="1:2">
      <c r="A542" s="98"/>
      <c r="B542" s="105"/>
    </row>
    <row r="543" s="23" customFormat="1" ht="17.85" customHeight="1" spans="1:2">
      <c r="A543" s="98"/>
      <c r="B543" s="105"/>
    </row>
    <row r="544" s="23" customFormat="1" ht="17.85" customHeight="1" spans="1:2">
      <c r="A544" s="98"/>
      <c r="B544" s="105"/>
    </row>
    <row r="545" s="23" customFormat="1" ht="17.85" customHeight="1" spans="1:2">
      <c r="A545" s="98"/>
      <c r="B545" s="105"/>
    </row>
    <row r="546" s="23" customFormat="1" ht="17.85" customHeight="1" spans="1:2">
      <c r="A546" s="98"/>
      <c r="B546" s="105"/>
    </row>
    <row r="547" s="23" customFormat="1" ht="17.85" customHeight="1" spans="1:2">
      <c r="A547" s="98"/>
      <c r="B547" s="105"/>
    </row>
    <row r="548" s="23" customFormat="1" ht="17.85" customHeight="1" spans="1:2">
      <c r="A548" s="98"/>
      <c r="B548" s="105"/>
    </row>
    <row r="549" s="23" customFormat="1" ht="17.85" customHeight="1" spans="1:2">
      <c r="A549" s="98"/>
      <c r="B549" s="105"/>
    </row>
    <row r="550" s="23" customFormat="1" ht="17.85" customHeight="1" spans="1:2">
      <c r="A550" s="98"/>
      <c r="B550" s="105"/>
    </row>
    <row r="551" s="23" customFormat="1" ht="17.85" customHeight="1" spans="1:2">
      <c r="A551" s="98"/>
      <c r="B551" s="105"/>
    </row>
    <row r="552" s="23" customFormat="1" ht="17.85" customHeight="1" spans="1:2">
      <c r="A552" s="98"/>
      <c r="B552" s="105"/>
    </row>
    <row r="553" s="23" customFormat="1" ht="17.85" customHeight="1" spans="1:2">
      <c r="A553" s="98"/>
      <c r="B553" s="105"/>
    </row>
    <row r="554" s="23" customFormat="1" ht="17.85" customHeight="1" spans="1:2">
      <c r="A554" s="98"/>
      <c r="B554" s="105"/>
    </row>
    <row r="555" s="23" customFormat="1" ht="17.85" customHeight="1" spans="1:2">
      <c r="A555" s="98"/>
      <c r="B555" s="105"/>
    </row>
    <row r="556" s="23" customFormat="1" ht="17.85" customHeight="1" spans="1:2">
      <c r="A556" s="98"/>
      <c r="B556" s="105"/>
    </row>
    <row r="557" s="23" customFormat="1" ht="17.85" customHeight="1" spans="1:2">
      <c r="A557" s="98"/>
      <c r="B557" s="105"/>
    </row>
    <row r="558" s="23" customFormat="1" ht="17.85" customHeight="1" spans="1:2">
      <c r="A558" s="98"/>
      <c r="B558" s="105"/>
    </row>
    <row r="559" s="23" customFormat="1" ht="17.85" customHeight="1" spans="1:2">
      <c r="A559" s="98"/>
      <c r="B559" s="105"/>
    </row>
    <row r="560" s="23" customFormat="1" ht="17.85" customHeight="1" spans="1:2">
      <c r="A560" s="98"/>
      <c r="B560" s="105"/>
    </row>
    <row r="561" s="23" customFormat="1" ht="17.85" customHeight="1" spans="1:2">
      <c r="A561" s="98"/>
      <c r="B561" s="105"/>
    </row>
    <row r="562" s="23" customFormat="1" ht="17.85" customHeight="1" spans="1:2">
      <c r="A562" s="98"/>
      <c r="B562" s="105"/>
    </row>
    <row r="563" s="23" customFormat="1" ht="17.85" customHeight="1" spans="1:2">
      <c r="A563" s="98"/>
      <c r="B563" s="105"/>
    </row>
    <row r="564" s="23" customFormat="1" ht="17.85" customHeight="1" spans="1:2">
      <c r="A564" s="98"/>
      <c r="B564" s="105"/>
    </row>
    <row r="565" s="23" customFormat="1" ht="17.85" customHeight="1" spans="1:2">
      <c r="A565" s="98"/>
      <c r="B565" s="105"/>
    </row>
    <row r="566" s="23" customFormat="1" ht="17.85" customHeight="1" spans="1:2">
      <c r="A566" s="98"/>
      <c r="B566" s="105"/>
    </row>
    <row r="567" s="23" customFormat="1" ht="17.85" customHeight="1" spans="1:2">
      <c r="A567" s="98"/>
      <c r="B567" s="105"/>
    </row>
    <row r="568" s="23" customFormat="1" ht="17.85" customHeight="1" spans="1:2">
      <c r="A568" s="98"/>
      <c r="B568" s="105"/>
    </row>
    <row r="569" s="23" customFormat="1" ht="17.85" customHeight="1" spans="1:2">
      <c r="A569" s="98"/>
      <c r="B569" s="105"/>
    </row>
    <row r="570" s="23" customFormat="1" ht="17.85" customHeight="1" spans="1:2">
      <c r="A570" s="98"/>
      <c r="B570" s="105"/>
    </row>
    <row r="571" s="23" customFormat="1" ht="17.85" customHeight="1" spans="1:2">
      <c r="A571" s="98"/>
      <c r="B571" s="105"/>
    </row>
    <row r="572" s="23" customFormat="1" ht="17.85" customHeight="1" spans="1:2">
      <c r="A572" s="98"/>
      <c r="B572" s="105"/>
    </row>
    <row r="573" s="23" customFormat="1" ht="17.85" customHeight="1" spans="1:2">
      <c r="A573" s="98"/>
      <c r="B573" s="105"/>
    </row>
    <row r="574" s="23" customFormat="1" ht="17.85" customHeight="1" spans="1:2">
      <c r="A574" s="98"/>
      <c r="B574" s="105"/>
    </row>
    <row r="575" s="23" customFormat="1" ht="17.85" customHeight="1" spans="1:2">
      <c r="A575" s="98"/>
      <c r="B575" s="105"/>
    </row>
    <row r="576" s="23" customFormat="1" ht="17.85" customHeight="1" spans="1:2">
      <c r="A576" s="98"/>
      <c r="B576" s="105"/>
    </row>
    <row r="577" s="23" customFormat="1" ht="17.85" customHeight="1" spans="1:2">
      <c r="A577" s="98"/>
      <c r="B577" s="105"/>
    </row>
    <row r="578" s="23" customFormat="1" ht="17.85" customHeight="1" spans="1:2">
      <c r="A578" s="98"/>
      <c r="B578" s="105"/>
    </row>
    <row r="579" s="23" customFormat="1" ht="17.85" customHeight="1" spans="1:2">
      <c r="A579" s="98"/>
      <c r="B579" s="105"/>
    </row>
    <row r="580" s="23" customFormat="1" ht="17.85" customHeight="1" spans="1:2">
      <c r="A580" s="98"/>
      <c r="B580" s="105"/>
    </row>
    <row r="581" s="23" customFormat="1" ht="17.85" customHeight="1" spans="1:2">
      <c r="A581" s="98"/>
      <c r="B581" s="105"/>
    </row>
    <row r="582" s="23" customFormat="1" ht="17.85" customHeight="1" spans="1:2">
      <c r="A582" s="98"/>
      <c r="B582" s="105"/>
    </row>
    <row r="583" s="23" customFormat="1" ht="17.85" customHeight="1" spans="1:2">
      <c r="A583" s="98"/>
      <c r="B583" s="105"/>
    </row>
    <row r="584" s="23" customFormat="1" ht="17.85" customHeight="1" spans="1:2">
      <c r="A584" s="98"/>
      <c r="B584" s="105"/>
    </row>
    <row r="585" s="23" customFormat="1" ht="17.85" customHeight="1" spans="1:2">
      <c r="A585" s="98"/>
      <c r="B585" s="105"/>
    </row>
    <row r="586" s="23" customFormat="1" ht="17.85" customHeight="1" spans="1:2">
      <c r="A586" s="98"/>
      <c r="B586" s="105"/>
    </row>
    <row r="587" s="23" customFormat="1" ht="17.85" customHeight="1" spans="1:2">
      <c r="A587" s="98"/>
      <c r="B587" s="105"/>
    </row>
    <row r="588" s="23" customFormat="1" ht="17.85" customHeight="1" spans="1:2">
      <c r="A588" s="98"/>
      <c r="B588" s="105"/>
    </row>
    <row r="589" s="23" customFormat="1" ht="17.85" customHeight="1" spans="1:2">
      <c r="A589" s="98"/>
      <c r="B589" s="105"/>
    </row>
    <row r="590" s="23" customFormat="1" ht="17.85" customHeight="1" spans="1:2">
      <c r="A590" s="98"/>
      <c r="B590" s="105"/>
    </row>
    <row r="591" s="23" customFormat="1" ht="17.85" customHeight="1" spans="1:2">
      <c r="A591" s="98"/>
      <c r="B591" s="105"/>
    </row>
    <row r="592" s="23" customFormat="1" ht="17.85" customHeight="1" spans="1:2">
      <c r="A592" s="98"/>
      <c r="B592" s="105"/>
    </row>
    <row r="593" s="23" customFormat="1" ht="17.85" customHeight="1" spans="1:2">
      <c r="A593" s="98"/>
      <c r="B593" s="105"/>
    </row>
    <row r="594" s="23" customFormat="1" ht="17.85" customHeight="1" spans="1:2">
      <c r="A594" s="98"/>
      <c r="B594" s="105"/>
    </row>
    <row r="595" s="23" customFormat="1" ht="17.85" customHeight="1" spans="1:2">
      <c r="A595" s="98"/>
      <c r="B595" s="105"/>
    </row>
    <row r="596" s="23" customFormat="1" ht="17.85" customHeight="1" spans="1:2">
      <c r="A596" s="98"/>
      <c r="B596" s="105"/>
    </row>
    <row r="597" s="23" customFormat="1" ht="17.85" customHeight="1" spans="1:2">
      <c r="A597" s="98"/>
      <c r="B597" s="105"/>
    </row>
    <row r="598" s="23" customFormat="1" ht="17.85" customHeight="1" spans="1:2">
      <c r="A598" s="98"/>
      <c r="B598" s="105"/>
    </row>
    <row r="599" s="23" customFormat="1" ht="17.85" customHeight="1" spans="1:2">
      <c r="A599" s="98"/>
      <c r="B599" s="105"/>
    </row>
    <row r="600" s="23" customFormat="1" ht="17.85" customHeight="1" spans="1:2">
      <c r="A600" s="98"/>
      <c r="B600" s="105"/>
    </row>
    <row r="601" s="23" customFormat="1" ht="17.85" customHeight="1" spans="1:2">
      <c r="A601" s="98"/>
      <c r="B601" s="105"/>
    </row>
    <row r="602" s="23" customFormat="1" ht="17.85" customHeight="1" spans="1:2">
      <c r="A602" s="98"/>
      <c r="B602" s="105"/>
    </row>
    <row r="603" s="23" customFormat="1" ht="17.85" customHeight="1" spans="1:2">
      <c r="A603" s="98"/>
      <c r="B603" s="105"/>
    </row>
    <row r="604" s="23" customFormat="1" ht="17.85" customHeight="1" spans="1:2">
      <c r="A604" s="98"/>
      <c r="B604" s="105"/>
    </row>
    <row r="605" s="23" customFormat="1" ht="17.85" customHeight="1" spans="1:2">
      <c r="A605" s="98"/>
      <c r="B605" s="105"/>
    </row>
    <row r="606" s="23" customFormat="1" ht="17.85" customHeight="1" spans="1:2">
      <c r="A606" s="98"/>
      <c r="B606" s="105"/>
    </row>
    <row r="607" s="23" customFormat="1" ht="17.85" customHeight="1" spans="1:2">
      <c r="A607" s="98"/>
      <c r="B607" s="105"/>
    </row>
    <row r="608" s="23" customFormat="1" ht="17.85" customHeight="1" spans="1:2">
      <c r="A608" s="98"/>
      <c r="B608" s="105"/>
    </row>
    <row r="609" s="23" customFormat="1" ht="17.85" customHeight="1" spans="1:2">
      <c r="A609" s="98"/>
      <c r="B609" s="105"/>
    </row>
    <row r="610" s="23" customFormat="1" ht="17.85" customHeight="1" spans="1:2">
      <c r="A610" s="98"/>
      <c r="B610" s="105"/>
    </row>
    <row r="611" s="23" customFormat="1" ht="17.85" customHeight="1" spans="1:2">
      <c r="A611" s="98"/>
      <c r="B611" s="105"/>
    </row>
    <row r="612" s="23" customFormat="1" ht="17.85" customHeight="1" spans="1:2">
      <c r="A612" s="98"/>
      <c r="B612" s="105"/>
    </row>
    <row r="613" s="23" customFormat="1" ht="17.85" customHeight="1" spans="1:2">
      <c r="A613" s="98"/>
      <c r="B613" s="105"/>
    </row>
    <row r="614" s="23" customFormat="1" ht="17.85" customHeight="1" spans="1:2">
      <c r="A614" s="98"/>
      <c r="B614" s="105"/>
    </row>
    <row r="615" s="23" customFormat="1" ht="17.1" customHeight="1" spans="1:2">
      <c r="A615" s="98"/>
      <c r="B615" s="105"/>
    </row>
    <row r="616" s="23" customFormat="1" ht="17.1" customHeight="1" spans="1:2">
      <c r="A616" s="98"/>
      <c r="B616" s="105"/>
    </row>
    <row r="617" s="23" customFormat="1" ht="17.1" customHeight="1" spans="1:2">
      <c r="A617" s="98"/>
      <c r="B617" s="105"/>
    </row>
    <row r="618" s="23" customFormat="1" ht="17.1" customHeight="1" spans="1:2">
      <c r="A618" s="98"/>
      <c r="B618" s="105"/>
    </row>
    <row r="619" s="23" customFormat="1" ht="17.1" customHeight="1" spans="1:2">
      <c r="A619" s="98"/>
      <c r="B619" s="105"/>
    </row>
    <row r="620" s="23" customFormat="1" ht="17.1" customHeight="1" spans="1:2">
      <c r="A620" s="98"/>
      <c r="B620" s="105"/>
    </row>
    <row r="621" s="23" customFormat="1" ht="17.1" customHeight="1" spans="1:2">
      <c r="A621" s="98"/>
      <c r="B621" s="105"/>
    </row>
    <row r="622" s="23" customFormat="1" ht="17.1" customHeight="1" spans="1:2">
      <c r="A622" s="98"/>
      <c r="B622" s="105"/>
    </row>
    <row r="623" s="23" customFormat="1" ht="17.1" customHeight="1" spans="1:2">
      <c r="A623" s="98"/>
      <c r="B623" s="105"/>
    </row>
    <row r="624" s="23" customFormat="1" ht="17.1" customHeight="1" spans="1:2">
      <c r="A624" s="98"/>
      <c r="B624" s="105"/>
    </row>
    <row r="625" s="23" customFormat="1" ht="17.1" customHeight="1" spans="1:2">
      <c r="A625" s="98"/>
      <c r="B625" s="105"/>
    </row>
    <row r="626" s="23" customFormat="1" ht="17.1" customHeight="1" spans="1:2">
      <c r="A626" s="98"/>
      <c r="B626" s="105"/>
    </row>
    <row r="627" s="23" customFormat="1" ht="17.1" customHeight="1" spans="1:2">
      <c r="A627" s="98"/>
      <c r="B627" s="105"/>
    </row>
    <row r="628" s="23" customFormat="1" ht="17.1" customHeight="1" spans="1:2">
      <c r="A628" s="98"/>
      <c r="B628" s="105"/>
    </row>
    <row r="629" s="23" customFormat="1" ht="17.1" customHeight="1" spans="1:2">
      <c r="A629" s="98"/>
      <c r="B629" s="105"/>
    </row>
    <row r="630" s="23" customFormat="1" ht="17.1" customHeight="1" spans="1:2">
      <c r="A630" s="98"/>
      <c r="B630" s="105"/>
    </row>
    <row r="631" s="23" customFormat="1" ht="17.1" customHeight="1" spans="1:2">
      <c r="A631" s="98"/>
      <c r="B631" s="105"/>
    </row>
    <row r="632" s="23" customFormat="1" ht="17.1" customHeight="1" spans="1:2">
      <c r="A632" s="98"/>
      <c r="B632" s="105"/>
    </row>
    <row r="633" s="23" customFormat="1" ht="17.1" customHeight="1" spans="1:2">
      <c r="A633" s="98"/>
      <c r="B633" s="105"/>
    </row>
    <row r="634" s="23" customFormat="1" ht="17.1" customHeight="1" spans="1:2">
      <c r="A634" s="98"/>
      <c r="B634" s="105"/>
    </row>
    <row r="635" s="23" customFormat="1" ht="17.1" customHeight="1" spans="1:2">
      <c r="A635" s="98"/>
      <c r="B635" s="105"/>
    </row>
    <row r="636" s="23" customFormat="1" ht="17.1" customHeight="1" spans="1:2">
      <c r="A636" s="98"/>
      <c r="B636" s="105"/>
    </row>
    <row r="637" s="23" customFormat="1" ht="17.1" customHeight="1" spans="1:2">
      <c r="A637" s="98"/>
      <c r="B637" s="105"/>
    </row>
    <row r="638" s="23" customFormat="1" ht="17.1" customHeight="1" spans="1:2">
      <c r="A638" s="98"/>
      <c r="B638" s="105"/>
    </row>
    <row r="639" s="23" customFormat="1" ht="17.1" customHeight="1" spans="1:2">
      <c r="A639" s="98"/>
      <c r="B639" s="105"/>
    </row>
    <row r="640" s="23" customFormat="1" ht="17.1" customHeight="1" spans="1:2">
      <c r="A640" s="98"/>
      <c r="B640" s="105"/>
    </row>
    <row r="641" s="23" customFormat="1" ht="17.1" customHeight="1" spans="1:2">
      <c r="A641" s="98"/>
      <c r="B641" s="105"/>
    </row>
    <row r="642" s="23" customFormat="1" ht="17.1" customHeight="1" spans="1:2">
      <c r="A642" s="98"/>
      <c r="B642" s="105"/>
    </row>
    <row r="643" s="23" customFormat="1" ht="17.1" customHeight="1" spans="1:2">
      <c r="A643" s="98"/>
      <c r="B643" s="105"/>
    </row>
    <row r="644" s="23" customFormat="1" ht="17.1" customHeight="1" spans="1:2">
      <c r="A644" s="98"/>
      <c r="B644" s="105"/>
    </row>
    <row r="645" s="23" customFormat="1" ht="17.1" customHeight="1" spans="1:2">
      <c r="A645" s="98"/>
      <c r="B645" s="105"/>
    </row>
    <row r="646" s="23" customFormat="1" ht="17.1" customHeight="1" spans="1:2">
      <c r="A646" s="98"/>
      <c r="B646" s="105"/>
    </row>
    <row r="647" s="23" customFormat="1" ht="17.1" customHeight="1" spans="1:2">
      <c r="A647" s="98"/>
      <c r="B647" s="105"/>
    </row>
    <row r="648" s="23" customFormat="1" ht="17.1" customHeight="1" spans="1:2">
      <c r="A648" s="98"/>
      <c r="B648" s="105"/>
    </row>
    <row r="649" s="23" customFormat="1" ht="17.1" customHeight="1" spans="1:2">
      <c r="A649" s="98"/>
      <c r="B649" s="105"/>
    </row>
    <row r="650" s="23" customFormat="1" ht="17.1" customHeight="1" spans="1:2">
      <c r="A650" s="98"/>
      <c r="B650" s="105"/>
    </row>
    <row r="651" s="23" customFormat="1" ht="17.1" customHeight="1" spans="1:2">
      <c r="A651" s="98"/>
      <c r="B651" s="105"/>
    </row>
    <row r="652" s="23" customFormat="1" ht="17.1" customHeight="1" spans="1:2">
      <c r="A652" s="98"/>
      <c r="B652" s="105"/>
    </row>
    <row r="653" s="23" customFormat="1" ht="17.1" customHeight="1" spans="1:2">
      <c r="A653" s="98"/>
      <c r="B653" s="105"/>
    </row>
    <row r="654" s="23" customFormat="1" ht="17.1" customHeight="1" spans="1:2">
      <c r="A654" s="98"/>
      <c r="B654" s="105"/>
    </row>
    <row r="655" s="23" customFormat="1" ht="17.85" customHeight="1" spans="1:2">
      <c r="A655" s="98"/>
      <c r="B655" s="105"/>
    </row>
    <row r="656" s="23" customFormat="1" ht="17.85" customHeight="1" spans="1:2">
      <c r="A656" s="98"/>
      <c r="B656" s="105"/>
    </row>
    <row r="657" s="23" customFormat="1" ht="17.85" customHeight="1" spans="1:2">
      <c r="A657" s="98"/>
      <c r="B657" s="105"/>
    </row>
    <row r="658" s="23" customFormat="1" ht="17.85" customHeight="1" spans="1:2">
      <c r="A658" s="98"/>
      <c r="B658" s="105"/>
    </row>
    <row r="659" s="23" customFormat="1" ht="17.85" customHeight="1" spans="1:2">
      <c r="A659" s="98"/>
      <c r="B659" s="105"/>
    </row>
    <row r="660" s="23" customFormat="1" ht="17.1" customHeight="1" spans="1:2">
      <c r="A660" s="98"/>
      <c r="B660" s="105"/>
    </row>
    <row r="661" s="23" customFormat="1" ht="17.1" customHeight="1" spans="1:2">
      <c r="A661" s="98"/>
      <c r="B661" s="105"/>
    </row>
    <row r="662" s="23" customFormat="1" ht="17.1" customHeight="1" spans="1:2">
      <c r="A662" s="98"/>
      <c r="B662" s="105"/>
    </row>
    <row r="663" s="23" customFormat="1" ht="17.1" customHeight="1" spans="1:2">
      <c r="A663" s="98"/>
      <c r="B663" s="105"/>
    </row>
    <row r="664" s="23" customFormat="1" ht="17.1" customHeight="1" spans="1:2">
      <c r="A664" s="98"/>
      <c r="B664" s="105"/>
    </row>
    <row r="665" s="23" customFormat="1" ht="17.1" customHeight="1" spans="1:2">
      <c r="A665" s="98"/>
      <c r="B665" s="105"/>
    </row>
    <row r="666" s="23" customFormat="1" ht="17.85" customHeight="1" spans="1:2">
      <c r="A666" s="98"/>
      <c r="B666" s="105"/>
    </row>
    <row r="667" s="23" customFormat="1" ht="17.85" customHeight="1" spans="1:2">
      <c r="A667" s="98"/>
      <c r="B667" s="105"/>
    </row>
    <row r="668" s="23" customFormat="1" ht="17.85" customHeight="1" spans="1:2">
      <c r="A668" s="98"/>
      <c r="B668" s="105"/>
    </row>
    <row r="669" s="23" customFormat="1" ht="17.85" customHeight="1" spans="1:2">
      <c r="A669" s="98"/>
      <c r="B669" s="105"/>
    </row>
    <row r="670" s="23" customFormat="1" ht="17.1" customHeight="1" spans="1:2">
      <c r="A670" s="98"/>
      <c r="B670" s="105"/>
    </row>
    <row r="671" s="23" customFormat="1" ht="17.1" customHeight="1" spans="1:2">
      <c r="A671" s="98"/>
      <c r="B671" s="105"/>
    </row>
    <row r="672" s="23" customFormat="1" ht="17.85" customHeight="1" spans="1:2">
      <c r="A672" s="98"/>
      <c r="B672" s="105"/>
    </row>
    <row r="673" s="23" customFormat="1" ht="17.85" customHeight="1" spans="1:2">
      <c r="A673" s="98"/>
      <c r="B673" s="105"/>
    </row>
    <row r="674" s="23" customFormat="1" ht="17.85" customHeight="1" spans="1:2">
      <c r="A674" s="98"/>
      <c r="B674" s="105"/>
    </row>
    <row r="675" s="23" customFormat="1" ht="17.1" customHeight="1" spans="1:2">
      <c r="A675" s="96" t="s">
        <v>135</v>
      </c>
      <c r="B675" s="99">
        <v>319155</v>
      </c>
    </row>
  </sheetData>
  <mergeCells count="2">
    <mergeCell ref="A1:B1"/>
    <mergeCell ref="A2:B2"/>
  </mergeCells>
  <printOptions horizontalCentered="1" verticalCentered="1" gridLines="1"/>
  <pageMargins left="3" right="2" top="1" bottom="1" header="0" footer="0"/>
  <pageSetup paperSize="1" scale="65" fitToWidth="4" orientation="landscape" blackAndWhite="1"/>
  <headerFooter alignWithMargins="0">
    <oddHeader>&amp;C@$</oddHeader>
    <oddFooter>&amp;C@&amp;- &amp;P&amp;-$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1"/>
  <sheetViews>
    <sheetView showGridLines="0" showZeros="0" workbookViewId="0">
      <selection activeCell="C15" sqref="C15:C17"/>
    </sheetView>
  </sheetViews>
  <sheetFormatPr defaultColWidth="9.125" defaultRowHeight="15.6" outlineLevelCol="1"/>
  <cols>
    <col min="1" max="1" width="52.25" style="23" customWidth="1"/>
    <col min="2" max="2" width="28" style="23" customWidth="1"/>
  </cols>
  <sheetData>
    <row r="1" s="23" customFormat="1" ht="29.1" customHeight="1" spans="1:2">
      <c r="A1" s="102" t="s">
        <v>880</v>
      </c>
      <c r="B1" s="102"/>
    </row>
    <row r="2" s="23" customFormat="1" ht="17.1" customHeight="1" spans="1:2">
      <c r="A2" s="125" t="s">
        <v>82</v>
      </c>
      <c r="B2" s="125"/>
    </row>
    <row r="3" s="23" customFormat="1" ht="17.1" customHeight="1" spans="1:2">
      <c r="A3" s="96" t="s">
        <v>83</v>
      </c>
      <c r="B3" s="96" t="s">
        <v>86</v>
      </c>
    </row>
    <row r="4" s="23" customFormat="1" ht="17.1" customHeight="1" spans="1:2">
      <c r="A4" s="98" t="s">
        <v>185</v>
      </c>
      <c r="B4" s="99">
        <v>22236</v>
      </c>
    </row>
    <row r="5" s="23" customFormat="1" ht="17.1" customHeight="1" spans="1:2">
      <c r="A5" s="98" t="s">
        <v>186</v>
      </c>
      <c r="B5" s="99">
        <v>322</v>
      </c>
    </row>
    <row r="6" s="23" customFormat="1" ht="17.1" customHeight="1" spans="1:2">
      <c r="A6" s="98" t="s">
        <v>881</v>
      </c>
      <c r="B6" s="99">
        <v>203</v>
      </c>
    </row>
    <row r="7" s="23" customFormat="1" ht="17.1" customHeight="1" spans="1:2">
      <c r="A7" s="98" t="s">
        <v>882</v>
      </c>
      <c r="B7" s="99">
        <v>0</v>
      </c>
    </row>
    <row r="8" s="23" customFormat="1" ht="17.1" customHeight="1" spans="1:2">
      <c r="A8" s="98" t="s">
        <v>883</v>
      </c>
      <c r="B8" s="99">
        <v>0</v>
      </c>
    </row>
    <row r="9" s="23" customFormat="1" ht="17.1" customHeight="1" spans="1:2">
      <c r="A9" s="98" t="s">
        <v>884</v>
      </c>
      <c r="B9" s="99">
        <v>88</v>
      </c>
    </row>
    <row r="10" s="23" customFormat="1" ht="17.1" customHeight="1" spans="1:2">
      <c r="A10" s="98" t="s">
        <v>885</v>
      </c>
      <c r="B10" s="99">
        <v>0</v>
      </c>
    </row>
    <row r="11" s="23" customFormat="1" ht="17.1" customHeight="1" spans="1:2">
      <c r="A11" s="98" t="s">
        <v>886</v>
      </c>
      <c r="B11" s="99">
        <v>0</v>
      </c>
    </row>
    <row r="12" s="23" customFormat="1" ht="17.1" customHeight="1" spans="1:2">
      <c r="A12" s="98" t="s">
        <v>887</v>
      </c>
      <c r="B12" s="99">
        <v>0</v>
      </c>
    </row>
    <row r="13" s="23" customFormat="1" ht="17.1" customHeight="1" spans="1:2">
      <c r="A13" s="98" t="s">
        <v>888</v>
      </c>
      <c r="B13" s="99">
        <v>0</v>
      </c>
    </row>
    <row r="14" s="23" customFormat="1" ht="17.1" customHeight="1" spans="1:2">
      <c r="A14" s="98" t="s">
        <v>889</v>
      </c>
      <c r="B14" s="99">
        <v>0</v>
      </c>
    </row>
    <row r="15" s="23" customFormat="1" ht="17.1" customHeight="1" spans="1:2">
      <c r="A15" s="98" t="s">
        <v>890</v>
      </c>
      <c r="B15" s="99">
        <v>0</v>
      </c>
    </row>
    <row r="16" s="23" customFormat="1" ht="17.1" customHeight="1" spans="1:2">
      <c r="A16" s="98" t="s">
        <v>891</v>
      </c>
      <c r="B16" s="99">
        <v>31</v>
      </c>
    </row>
    <row r="17" s="23" customFormat="1" ht="17.1" customHeight="1" spans="1:2">
      <c r="A17" s="98" t="s">
        <v>187</v>
      </c>
      <c r="B17" s="99">
        <v>244</v>
      </c>
    </row>
    <row r="18" s="23" customFormat="1" ht="17.1" customHeight="1" spans="1:2">
      <c r="A18" s="98" t="s">
        <v>881</v>
      </c>
      <c r="B18" s="99">
        <v>193</v>
      </c>
    </row>
    <row r="19" s="23" customFormat="1" ht="17.1" customHeight="1" spans="1:2">
      <c r="A19" s="98" t="s">
        <v>882</v>
      </c>
      <c r="B19" s="99">
        <v>0</v>
      </c>
    </row>
    <row r="20" s="23" customFormat="1" ht="17.1" customHeight="1" spans="1:2">
      <c r="A20" s="98" t="s">
        <v>883</v>
      </c>
      <c r="B20" s="99">
        <v>0</v>
      </c>
    </row>
    <row r="21" s="23" customFormat="1" ht="17.1" customHeight="1" spans="1:2">
      <c r="A21" s="98" t="s">
        <v>892</v>
      </c>
      <c r="B21" s="99">
        <v>48</v>
      </c>
    </row>
    <row r="22" s="23" customFormat="1" ht="17.1" customHeight="1" spans="1:2">
      <c r="A22" s="98" t="s">
        <v>893</v>
      </c>
      <c r="B22" s="99">
        <v>0</v>
      </c>
    </row>
    <row r="23" s="23" customFormat="1" ht="17.1" customHeight="1" spans="1:2">
      <c r="A23" s="98" t="s">
        <v>894</v>
      </c>
      <c r="B23" s="99">
        <v>0</v>
      </c>
    </row>
    <row r="24" s="23" customFormat="1" ht="17.1" customHeight="1" spans="1:2">
      <c r="A24" s="98" t="s">
        <v>890</v>
      </c>
      <c r="B24" s="99">
        <v>0</v>
      </c>
    </row>
    <row r="25" s="23" customFormat="1" ht="17.1" customHeight="1" spans="1:2">
      <c r="A25" s="98" t="s">
        <v>895</v>
      </c>
      <c r="B25" s="99">
        <v>3</v>
      </c>
    </row>
    <row r="26" s="23" customFormat="1" ht="17.1" customHeight="1" spans="1:2">
      <c r="A26" s="98" t="s">
        <v>188</v>
      </c>
      <c r="B26" s="99">
        <v>10737</v>
      </c>
    </row>
    <row r="27" s="23" customFormat="1" ht="17.1" customHeight="1" spans="1:2">
      <c r="A27" s="98" t="s">
        <v>881</v>
      </c>
      <c r="B27" s="99">
        <v>3898</v>
      </c>
    </row>
    <row r="28" s="23" customFormat="1" ht="17.1" customHeight="1" spans="1:2">
      <c r="A28" s="98" t="s">
        <v>882</v>
      </c>
      <c r="B28" s="99">
        <v>47</v>
      </c>
    </row>
    <row r="29" s="23" customFormat="1" ht="17.1" customHeight="1" spans="1:2">
      <c r="A29" s="98" t="s">
        <v>883</v>
      </c>
      <c r="B29" s="99">
        <v>1456</v>
      </c>
    </row>
    <row r="30" s="23" customFormat="1" ht="17.1" customHeight="1" spans="1:2">
      <c r="A30" s="98" t="s">
        <v>896</v>
      </c>
      <c r="B30" s="99">
        <v>0</v>
      </c>
    </row>
    <row r="31" s="23" customFormat="1" ht="17.1" customHeight="1" spans="1:2">
      <c r="A31" s="98" t="s">
        <v>897</v>
      </c>
      <c r="B31" s="99">
        <v>0</v>
      </c>
    </row>
    <row r="32" s="23" customFormat="1" ht="17.1" customHeight="1" spans="1:2">
      <c r="A32" s="98" t="s">
        <v>898</v>
      </c>
      <c r="B32" s="99">
        <v>0</v>
      </c>
    </row>
    <row r="33" s="23" customFormat="1" ht="17.1" customHeight="1" spans="1:2">
      <c r="A33" s="98" t="s">
        <v>899</v>
      </c>
      <c r="B33" s="99">
        <v>106</v>
      </c>
    </row>
    <row r="34" s="23" customFormat="1" ht="17.1" customHeight="1" spans="1:2">
      <c r="A34" s="98" t="s">
        <v>900</v>
      </c>
      <c r="B34" s="99">
        <v>0</v>
      </c>
    </row>
    <row r="35" s="23" customFormat="1" ht="17.1" customHeight="1" spans="1:2">
      <c r="A35" s="98" t="s">
        <v>890</v>
      </c>
      <c r="B35" s="99">
        <v>3726</v>
      </c>
    </row>
    <row r="36" s="23" customFormat="1" ht="17.1" customHeight="1" spans="1:2">
      <c r="A36" s="98" t="s">
        <v>901</v>
      </c>
      <c r="B36" s="99">
        <v>1504</v>
      </c>
    </row>
    <row r="37" s="23" customFormat="1" ht="17.1" customHeight="1" spans="1:2">
      <c r="A37" s="98" t="s">
        <v>189</v>
      </c>
      <c r="B37" s="99">
        <v>494</v>
      </c>
    </row>
    <row r="38" s="23" customFormat="1" ht="17.1" customHeight="1" spans="1:2">
      <c r="A38" s="98" t="s">
        <v>881</v>
      </c>
      <c r="B38" s="99">
        <v>170</v>
      </c>
    </row>
    <row r="39" s="23" customFormat="1" ht="17.1" customHeight="1" spans="1:2">
      <c r="A39" s="98" t="s">
        <v>882</v>
      </c>
      <c r="B39" s="99">
        <v>0</v>
      </c>
    </row>
    <row r="40" s="23" customFormat="1" ht="17.1" customHeight="1" spans="1:2">
      <c r="A40" s="98" t="s">
        <v>883</v>
      </c>
      <c r="B40" s="99">
        <v>0</v>
      </c>
    </row>
    <row r="41" s="23" customFormat="1" ht="17.1" customHeight="1" spans="1:2">
      <c r="A41" s="98" t="s">
        <v>902</v>
      </c>
      <c r="B41" s="99">
        <v>0</v>
      </c>
    </row>
    <row r="42" s="23" customFormat="1" ht="17.1" customHeight="1" spans="1:2">
      <c r="A42" s="98" t="s">
        <v>903</v>
      </c>
      <c r="B42" s="99">
        <v>0</v>
      </c>
    </row>
    <row r="43" s="23" customFormat="1" ht="17.1" customHeight="1" spans="1:2">
      <c r="A43" s="98" t="s">
        <v>904</v>
      </c>
      <c r="B43" s="99">
        <v>0</v>
      </c>
    </row>
    <row r="44" s="23" customFormat="1" ht="17.1" customHeight="1" spans="1:2">
      <c r="A44" s="98" t="s">
        <v>905</v>
      </c>
      <c r="B44" s="99">
        <v>0</v>
      </c>
    </row>
    <row r="45" s="23" customFormat="1" ht="17.1" customHeight="1" spans="1:2">
      <c r="A45" s="98" t="s">
        <v>906</v>
      </c>
      <c r="B45" s="99">
        <v>0</v>
      </c>
    </row>
    <row r="46" s="23" customFormat="1" ht="17.1" customHeight="1" spans="1:2">
      <c r="A46" s="98" t="s">
        <v>890</v>
      </c>
      <c r="B46" s="99">
        <v>300</v>
      </c>
    </row>
    <row r="47" s="23" customFormat="1" ht="17.1" customHeight="1" spans="1:2">
      <c r="A47" s="98" t="s">
        <v>907</v>
      </c>
      <c r="B47" s="99">
        <v>24</v>
      </c>
    </row>
    <row r="48" s="23" customFormat="1" ht="17.1" customHeight="1" spans="1:2">
      <c r="A48" s="98" t="s">
        <v>190</v>
      </c>
      <c r="B48" s="99">
        <v>205</v>
      </c>
    </row>
    <row r="49" s="23" customFormat="1" ht="17.1" customHeight="1" spans="1:2">
      <c r="A49" s="98" t="s">
        <v>881</v>
      </c>
      <c r="B49" s="99">
        <v>88</v>
      </c>
    </row>
    <row r="50" s="23" customFormat="1" ht="17.1" customHeight="1" spans="1:2">
      <c r="A50" s="98" t="s">
        <v>882</v>
      </c>
      <c r="B50" s="99">
        <v>0</v>
      </c>
    </row>
    <row r="51" s="23" customFormat="1" ht="17.1" customHeight="1" spans="1:2">
      <c r="A51" s="98" t="s">
        <v>883</v>
      </c>
      <c r="B51" s="99">
        <v>0</v>
      </c>
    </row>
    <row r="52" s="23" customFormat="1" ht="17.1" customHeight="1" spans="1:2">
      <c r="A52" s="98" t="s">
        <v>908</v>
      </c>
      <c r="B52" s="99">
        <v>0</v>
      </c>
    </row>
    <row r="53" s="23" customFormat="1" ht="17.1" customHeight="1" spans="1:2">
      <c r="A53" s="98" t="s">
        <v>909</v>
      </c>
      <c r="B53" s="99">
        <v>0</v>
      </c>
    </row>
    <row r="54" s="23" customFormat="1" ht="17.1" customHeight="1" spans="1:2">
      <c r="A54" s="98" t="s">
        <v>910</v>
      </c>
      <c r="B54" s="99">
        <v>0</v>
      </c>
    </row>
    <row r="55" s="23" customFormat="1" ht="17.1" customHeight="1" spans="1:2">
      <c r="A55" s="98" t="s">
        <v>911</v>
      </c>
      <c r="B55" s="99">
        <v>0</v>
      </c>
    </row>
    <row r="56" s="23" customFormat="1" ht="17.1" customHeight="1" spans="1:2">
      <c r="A56" s="98" t="s">
        <v>912</v>
      </c>
      <c r="B56" s="99">
        <v>0</v>
      </c>
    </row>
    <row r="57" s="23" customFormat="1" ht="17.1" customHeight="1" spans="1:2">
      <c r="A57" s="98" t="s">
        <v>890</v>
      </c>
      <c r="B57" s="99">
        <v>114</v>
      </c>
    </row>
    <row r="58" s="23" customFormat="1" ht="17.1" customHeight="1" spans="1:2">
      <c r="A58" s="98" t="s">
        <v>913</v>
      </c>
      <c r="B58" s="99">
        <v>3</v>
      </c>
    </row>
    <row r="59" s="23" customFormat="1" ht="17.1" customHeight="1" spans="1:2">
      <c r="A59" s="98" t="s">
        <v>191</v>
      </c>
      <c r="B59" s="99">
        <v>480</v>
      </c>
    </row>
    <row r="60" s="23" customFormat="1" ht="17.1" customHeight="1" spans="1:2">
      <c r="A60" s="98" t="s">
        <v>881</v>
      </c>
      <c r="B60" s="99">
        <v>480</v>
      </c>
    </row>
    <row r="61" s="23" customFormat="1" ht="17.1" customHeight="1" spans="1:2">
      <c r="A61" s="98" t="s">
        <v>882</v>
      </c>
      <c r="B61" s="99">
        <v>0</v>
      </c>
    </row>
    <row r="62" s="23" customFormat="1" ht="17.1" customHeight="1" spans="1:2">
      <c r="A62" s="98" t="s">
        <v>883</v>
      </c>
      <c r="B62" s="99">
        <v>0</v>
      </c>
    </row>
    <row r="63" s="23" customFormat="1" ht="17.1" customHeight="1" spans="1:2">
      <c r="A63" s="98" t="s">
        <v>914</v>
      </c>
      <c r="B63" s="99">
        <v>0</v>
      </c>
    </row>
    <row r="64" s="23" customFormat="1" ht="17.1" customHeight="1" spans="1:2">
      <c r="A64" s="98" t="s">
        <v>915</v>
      </c>
      <c r="B64" s="99">
        <v>0</v>
      </c>
    </row>
    <row r="65" s="23" customFormat="1" ht="17.1" customHeight="1" spans="1:2">
      <c r="A65" s="98" t="s">
        <v>916</v>
      </c>
      <c r="B65" s="99">
        <v>0</v>
      </c>
    </row>
    <row r="66" s="23" customFormat="1" ht="17.1" customHeight="1" spans="1:2">
      <c r="A66" s="98" t="s">
        <v>917</v>
      </c>
      <c r="B66" s="99">
        <v>0</v>
      </c>
    </row>
    <row r="67" s="23" customFormat="1" ht="17.1" customHeight="1" spans="1:2">
      <c r="A67" s="98" t="s">
        <v>918</v>
      </c>
      <c r="B67" s="99">
        <v>0</v>
      </c>
    </row>
    <row r="68" s="23" customFormat="1" ht="17.1" customHeight="1" spans="1:2">
      <c r="A68" s="98" t="s">
        <v>890</v>
      </c>
      <c r="B68" s="99">
        <v>0</v>
      </c>
    </row>
    <row r="69" s="23" customFormat="1" ht="17.1" customHeight="1" spans="1:2">
      <c r="A69" s="98" t="s">
        <v>919</v>
      </c>
      <c r="B69" s="99">
        <v>0</v>
      </c>
    </row>
    <row r="70" s="23" customFormat="1" ht="17.1" customHeight="1" spans="1:2">
      <c r="A70" s="98" t="s">
        <v>192</v>
      </c>
      <c r="B70" s="99">
        <v>1438</v>
      </c>
    </row>
    <row r="71" s="23" customFormat="1" ht="17.1" customHeight="1" spans="1:2">
      <c r="A71" s="98" t="s">
        <v>881</v>
      </c>
      <c r="B71" s="99">
        <v>0</v>
      </c>
    </row>
    <row r="72" s="23" customFormat="1" ht="17.1" customHeight="1" spans="1:2">
      <c r="A72" s="98" t="s">
        <v>882</v>
      </c>
      <c r="B72" s="99">
        <v>1438</v>
      </c>
    </row>
    <row r="73" s="23" customFormat="1" ht="17.1" customHeight="1" spans="1:2">
      <c r="A73" s="98" t="s">
        <v>883</v>
      </c>
      <c r="B73" s="99">
        <v>0</v>
      </c>
    </row>
    <row r="74" s="23" customFormat="1" ht="17.1" customHeight="1" spans="1:2">
      <c r="A74" s="98" t="s">
        <v>917</v>
      </c>
      <c r="B74" s="99">
        <v>0</v>
      </c>
    </row>
    <row r="75" s="23" customFormat="1" ht="17.1" customHeight="1" spans="1:2">
      <c r="A75" s="98" t="s">
        <v>920</v>
      </c>
      <c r="B75" s="99">
        <v>0</v>
      </c>
    </row>
    <row r="76" s="23" customFormat="1" ht="17.1" customHeight="1" spans="1:2">
      <c r="A76" s="98" t="s">
        <v>890</v>
      </c>
      <c r="B76" s="99">
        <v>0</v>
      </c>
    </row>
    <row r="77" s="23" customFormat="1" ht="17.1" customHeight="1" spans="1:2">
      <c r="A77" s="98" t="s">
        <v>921</v>
      </c>
      <c r="B77" s="99">
        <v>0</v>
      </c>
    </row>
    <row r="78" s="23" customFormat="1" ht="17.1" customHeight="1" spans="1:2">
      <c r="A78" s="98" t="s">
        <v>193</v>
      </c>
      <c r="B78" s="99">
        <v>346</v>
      </c>
    </row>
    <row r="79" s="23" customFormat="1" ht="17.1" customHeight="1" spans="1:2">
      <c r="A79" s="98" t="s">
        <v>881</v>
      </c>
      <c r="B79" s="99">
        <v>91</v>
      </c>
    </row>
    <row r="80" s="23" customFormat="1" ht="17.1" customHeight="1" spans="1:2">
      <c r="A80" s="98" t="s">
        <v>882</v>
      </c>
      <c r="B80" s="99">
        <v>0</v>
      </c>
    </row>
    <row r="81" s="23" customFormat="1" ht="17.1" customHeight="1" spans="1:2">
      <c r="A81" s="98" t="s">
        <v>883</v>
      </c>
      <c r="B81" s="99">
        <v>0</v>
      </c>
    </row>
    <row r="82" s="23" customFormat="1" ht="17.1" customHeight="1" spans="1:2">
      <c r="A82" s="98" t="s">
        <v>922</v>
      </c>
      <c r="B82" s="99">
        <v>90</v>
      </c>
    </row>
    <row r="83" s="23" customFormat="1" ht="17.1" customHeight="1" spans="1:2">
      <c r="A83" s="98" t="s">
        <v>923</v>
      </c>
      <c r="B83" s="99">
        <v>0</v>
      </c>
    </row>
    <row r="84" s="23" customFormat="1" ht="17.1" customHeight="1" spans="1:2">
      <c r="A84" s="98" t="s">
        <v>917</v>
      </c>
      <c r="B84" s="99">
        <v>0</v>
      </c>
    </row>
    <row r="85" s="23" customFormat="1" ht="17.1" customHeight="1" spans="1:2">
      <c r="A85" s="98" t="s">
        <v>890</v>
      </c>
      <c r="B85" s="99">
        <v>165</v>
      </c>
    </row>
    <row r="86" s="23" customFormat="1" ht="17.1" customHeight="1" spans="1:2">
      <c r="A86" s="98" t="s">
        <v>924</v>
      </c>
      <c r="B86" s="99">
        <v>0</v>
      </c>
    </row>
    <row r="87" s="23" customFormat="1" ht="17.1" customHeight="1" spans="1:2">
      <c r="A87" s="98" t="s">
        <v>194</v>
      </c>
      <c r="B87" s="99">
        <v>0</v>
      </c>
    </row>
    <row r="88" s="23" customFormat="1" ht="17.1" customHeight="1" spans="1:2">
      <c r="A88" s="98" t="s">
        <v>881</v>
      </c>
      <c r="B88" s="99">
        <v>0</v>
      </c>
    </row>
    <row r="89" s="23" customFormat="1" ht="17.1" customHeight="1" spans="1:2">
      <c r="A89" s="98" t="s">
        <v>882</v>
      </c>
      <c r="B89" s="99">
        <v>0</v>
      </c>
    </row>
    <row r="90" s="23" customFormat="1" ht="17.1" customHeight="1" spans="1:2">
      <c r="A90" s="98" t="s">
        <v>883</v>
      </c>
      <c r="B90" s="99">
        <v>0</v>
      </c>
    </row>
    <row r="91" s="23" customFormat="1" ht="17.1" customHeight="1" spans="1:2">
      <c r="A91" s="98" t="s">
        <v>925</v>
      </c>
      <c r="B91" s="99">
        <v>0</v>
      </c>
    </row>
    <row r="92" s="23" customFormat="1" ht="17.1" customHeight="1" spans="1:2">
      <c r="A92" s="98" t="s">
        <v>926</v>
      </c>
      <c r="B92" s="99">
        <v>0</v>
      </c>
    </row>
    <row r="93" s="23" customFormat="1" ht="17.1" customHeight="1" spans="1:2">
      <c r="A93" s="98" t="s">
        <v>917</v>
      </c>
      <c r="B93" s="99">
        <v>0</v>
      </c>
    </row>
    <row r="94" s="23" customFormat="1" ht="17.1" customHeight="1" spans="1:2">
      <c r="A94" s="98" t="s">
        <v>927</v>
      </c>
      <c r="B94" s="99">
        <v>0</v>
      </c>
    </row>
    <row r="95" s="23" customFormat="1" ht="17.1" customHeight="1" spans="1:2">
      <c r="A95" s="98" t="s">
        <v>928</v>
      </c>
      <c r="B95" s="99">
        <v>0</v>
      </c>
    </row>
    <row r="96" s="23" customFormat="1" ht="17.1" customHeight="1" spans="1:2">
      <c r="A96" s="98" t="s">
        <v>929</v>
      </c>
      <c r="B96" s="99">
        <v>0</v>
      </c>
    </row>
    <row r="97" s="23" customFormat="1" ht="17.1" customHeight="1" spans="1:2">
      <c r="A97" s="98" t="s">
        <v>930</v>
      </c>
      <c r="B97" s="99">
        <v>0</v>
      </c>
    </row>
    <row r="98" s="23" customFormat="1" ht="17.1" customHeight="1" spans="1:2">
      <c r="A98" s="98" t="s">
        <v>890</v>
      </c>
      <c r="B98" s="99">
        <v>0</v>
      </c>
    </row>
    <row r="99" s="23" customFormat="1" ht="17.1" customHeight="1" spans="1:2">
      <c r="A99" s="98" t="s">
        <v>931</v>
      </c>
      <c r="B99" s="99">
        <v>0</v>
      </c>
    </row>
    <row r="100" s="23" customFormat="1" ht="17.1" customHeight="1" spans="1:2">
      <c r="A100" s="98" t="s">
        <v>195</v>
      </c>
      <c r="B100" s="99">
        <v>1868</v>
      </c>
    </row>
    <row r="101" s="23" customFormat="1" ht="17.1" customHeight="1" spans="1:2">
      <c r="A101" s="98" t="s">
        <v>881</v>
      </c>
      <c r="B101" s="99">
        <v>1546</v>
      </c>
    </row>
    <row r="102" s="23" customFormat="1" ht="17.1" customHeight="1" spans="1:2">
      <c r="A102" s="98" t="s">
        <v>882</v>
      </c>
      <c r="B102" s="99">
        <v>27</v>
      </c>
    </row>
    <row r="103" s="23" customFormat="1" ht="17.1" customHeight="1" spans="1:2">
      <c r="A103" s="98" t="s">
        <v>883</v>
      </c>
      <c r="B103" s="99">
        <v>0</v>
      </c>
    </row>
    <row r="104" s="23" customFormat="1" ht="17.1" customHeight="1" spans="1:2">
      <c r="A104" s="98" t="s">
        <v>932</v>
      </c>
      <c r="B104" s="99">
        <v>0</v>
      </c>
    </row>
    <row r="105" s="23" customFormat="1" ht="17.1" customHeight="1" spans="1:2">
      <c r="A105" s="98" t="s">
        <v>933</v>
      </c>
      <c r="B105" s="99">
        <v>0</v>
      </c>
    </row>
    <row r="106" s="23" customFormat="1" ht="17.1" customHeight="1" spans="1:2">
      <c r="A106" s="98" t="s">
        <v>934</v>
      </c>
      <c r="B106" s="99">
        <v>0</v>
      </c>
    </row>
    <row r="107" s="23" customFormat="1" ht="17.1" customHeight="1" spans="1:2">
      <c r="A107" s="98" t="s">
        <v>890</v>
      </c>
      <c r="B107" s="99">
        <v>45</v>
      </c>
    </row>
    <row r="108" s="23" customFormat="1" ht="17.1" customHeight="1" spans="1:2">
      <c r="A108" s="98" t="s">
        <v>935</v>
      </c>
      <c r="B108" s="99">
        <v>250</v>
      </c>
    </row>
    <row r="109" s="23" customFormat="1" ht="17.1" customHeight="1" spans="1:2">
      <c r="A109" s="98" t="s">
        <v>196</v>
      </c>
      <c r="B109" s="99">
        <v>153</v>
      </c>
    </row>
    <row r="110" s="23" customFormat="1" ht="17.1" customHeight="1" spans="1:2">
      <c r="A110" s="98" t="s">
        <v>881</v>
      </c>
      <c r="B110" s="99">
        <v>68</v>
      </c>
    </row>
    <row r="111" s="23" customFormat="1" ht="17.1" customHeight="1" spans="1:2">
      <c r="A111" s="98" t="s">
        <v>882</v>
      </c>
      <c r="B111" s="99">
        <v>0</v>
      </c>
    </row>
    <row r="112" s="23" customFormat="1" ht="17.1" customHeight="1" spans="1:2">
      <c r="A112" s="98" t="s">
        <v>883</v>
      </c>
      <c r="B112" s="99">
        <v>0</v>
      </c>
    </row>
    <row r="113" s="23" customFormat="1" ht="17.1" customHeight="1" spans="1:2">
      <c r="A113" s="98" t="s">
        <v>936</v>
      </c>
      <c r="B113" s="99">
        <v>0</v>
      </c>
    </row>
    <row r="114" s="23" customFormat="1" ht="17.1" customHeight="1" spans="1:2">
      <c r="A114" s="98" t="s">
        <v>937</v>
      </c>
      <c r="B114" s="99">
        <v>0</v>
      </c>
    </row>
    <row r="115" s="23" customFormat="1" ht="17.1" customHeight="1" spans="1:2">
      <c r="A115" s="98" t="s">
        <v>938</v>
      </c>
      <c r="B115" s="99">
        <v>0</v>
      </c>
    </row>
    <row r="116" s="23" customFormat="1" ht="17.1" customHeight="1" spans="1:2">
      <c r="A116" s="98" t="s">
        <v>939</v>
      </c>
      <c r="B116" s="99">
        <v>0</v>
      </c>
    </row>
    <row r="117" s="23" customFormat="1" ht="17.1" customHeight="1" spans="1:2">
      <c r="A117" s="98" t="s">
        <v>940</v>
      </c>
      <c r="B117" s="99">
        <v>0</v>
      </c>
    </row>
    <row r="118" s="23" customFormat="1" ht="17.1" customHeight="1" spans="1:2">
      <c r="A118" s="98" t="s">
        <v>890</v>
      </c>
      <c r="B118" s="99">
        <v>85</v>
      </c>
    </row>
    <row r="119" s="23" customFormat="1" ht="17.1" customHeight="1" spans="1:2">
      <c r="A119" s="98" t="s">
        <v>941</v>
      </c>
      <c r="B119" s="99">
        <v>0</v>
      </c>
    </row>
    <row r="120" s="23" customFormat="1" ht="17.1" customHeight="1" spans="1:2">
      <c r="A120" s="98" t="s">
        <v>197</v>
      </c>
      <c r="B120" s="99">
        <v>0</v>
      </c>
    </row>
    <row r="121" s="23" customFormat="1" ht="17.1" customHeight="1" spans="1:2">
      <c r="A121" s="98" t="s">
        <v>881</v>
      </c>
      <c r="B121" s="99">
        <v>0</v>
      </c>
    </row>
    <row r="122" s="23" customFormat="1" ht="17.1" customHeight="1" spans="1:2">
      <c r="A122" s="98" t="s">
        <v>882</v>
      </c>
      <c r="B122" s="99">
        <v>0</v>
      </c>
    </row>
    <row r="123" s="23" customFormat="1" ht="17.1" customHeight="1" spans="1:2">
      <c r="A123" s="98" t="s">
        <v>883</v>
      </c>
      <c r="B123" s="99">
        <v>0</v>
      </c>
    </row>
    <row r="124" s="23" customFormat="1" ht="17.1" customHeight="1" spans="1:2">
      <c r="A124" s="98" t="s">
        <v>942</v>
      </c>
      <c r="B124" s="99">
        <v>0</v>
      </c>
    </row>
    <row r="125" s="23" customFormat="1" ht="17.1" customHeight="1" spans="1:2">
      <c r="A125" s="98" t="s">
        <v>943</v>
      </c>
      <c r="B125" s="99">
        <v>0</v>
      </c>
    </row>
    <row r="126" s="23" customFormat="1" ht="17.1" customHeight="1" spans="1:2">
      <c r="A126" s="98" t="s">
        <v>944</v>
      </c>
      <c r="B126" s="99">
        <v>0</v>
      </c>
    </row>
    <row r="127" s="23" customFormat="1" ht="17.1" customHeight="1" spans="1:2">
      <c r="A127" s="98" t="s">
        <v>945</v>
      </c>
      <c r="B127" s="99">
        <v>0</v>
      </c>
    </row>
    <row r="128" s="23" customFormat="1" ht="17.1" customHeight="1" spans="1:2">
      <c r="A128" s="98" t="s">
        <v>946</v>
      </c>
      <c r="B128" s="99">
        <v>0</v>
      </c>
    </row>
    <row r="129" s="23" customFormat="1" ht="17.1" customHeight="1" spans="1:2">
      <c r="A129" s="98" t="s">
        <v>947</v>
      </c>
      <c r="B129" s="99">
        <v>0</v>
      </c>
    </row>
    <row r="130" s="23" customFormat="1" ht="17.1" customHeight="1" spans="1:2">
      <c r="A130" s="98" t="s">
        <v>890</v>
      </c>
      <c r="B130" s="99">
        <v>0</v>
      </c>
    </row>
    <row r="131" s="23" customFormat="1" ht="17.1" customHeight="1" spans="1:2">
      <c r="A131" s="98" t="s">
        <v>948</v>
      </c>
      <c r="B131" s="99">
        <v>0</v>
      </c>
    </row>
    <row r="132" s="23" customFormat="1" ht="17.1" customHeight="1" spans="1:2">
      <c r="A132" s="98" t="s">
        <v>198</v>
      </c>
      <c r="B132" s="99">
        <v>97</v>
      </c>
    </row>
    <row r="133" s="23" customFormat="1" ht="17.1" customHeight="1" spans="1:2">
      <c r="A133" s="98" t="s">
        <v>881</v>
      </c>
      <c r="B133" s="99">
        <v>95</v>
      </c>
    </row>
    <row r="134" s="23" customFormat="1" ht="17.1" customHeight="1" spans="1:2">
      <c r="A134" s="98" t="s">
        <v>882</v>
      </c>
      <c r="B134" s="99">
        <v>0</v>
      </c>
    </row>
    <row r="135" s="23" customFormat="1" ht="17.1" customHeight="1" spans="1:2">
      <c r="A135" s="98" t="s">
        <v>883</v>
      </c>
      <c r="B135" s="99">
        <v>0</v>
      </c>
    </row>
    <row r="136" s="23" customFormat="1" ht="17.1" customHeight="1" spans="1:2">
      <c r="A136" s="98" t="s">
        <v>949</v>
      </c>
      <c r="B136" s="99">
        <v>0</v>
      </c>
    </row>
    <row r="137" s="23" customFormat="1" ht="17.1" customHeight="1" spans="1:2">
      <c r="A137" s="98" t="s">
        <v>890</v>
      </c>
      <c r="B137" s="99">
        <v>0</v>
      </c>
    </row>
    <row r="138" s="23" customFormat="1" ht="17.1" customHeight="1" spans="1:2">
      <c r="A138" s="98" t="s">
        <v>950</v>
      </c>
      <c r="B138" s="99">
        <v>2</v>
      </c>
    </row>
    <row r="139" s="23" customFormat="1" ht="17.1" customHeight="1" spans="1:2">
      <c r="A139" s="98" t="s">
        <v>199</v>
      </c>
      <c r="B139" s="99">
        <v>0</v>
      </c>
    </row>
    <row r="140" s="23" customFormat="1" ht="17.1" customHeight="1" spans="1:2">
      <c r="A140" s="98" t="s">
        <v>881</v>
      </c>
      <c r="B140" s="99">
        <v>0</v>
      </c>
    </row>
    <row r="141" s="23" customFormat="1" ht="17.1" customHeight="1" spans="1:2">
      <c r="A141" s="98" t="s">
        <v>882</v>
      </c>
      <c r="B141" s="99">
        <v>0</v>
      </c>
    </row>
    <row r="142" s="23" customFormat="1" ht="17.1" customHeight="1" spans="1:2">
      <c r="A142" s="98" t="s">
        <v>883</v>
      </c>
      <c r="B142" s="99">
        <v>0</v>
      </c>
    </row>
    <row r="143" s="23" customFormat="1" ht="17.1" customHeight="1" spans="1:2">
      <c r="A143" s="98" t="s">
        <v>951</v>
      </c>
      <c r="B143" s="99">
        <v>0</v>
      </c>
    </row>
    <row r="144" s="23" customFormat="1" ht="17.1" customHeight="1" spans="1:2">
      <c r="A144" s="98" t="s">
        <v>952</v>
      </c>
      <c r="B144" s="99">
        <v>0</v>
      </c>
    </row>
    <row r="145" s="23" customFormat="1" ht="17.1" customHeight="1" spans="1:2">
      <c r="A145" s="98" t="s">
        <v>890</v>
      </c>
      <c r="B145" s="99">
        <v>0</v>
      </c>
    </row>
    <row r="146" s="23" customFormat="1" ht="17.1" customHeight="1" spans="1:2">
      <c r="A146" s="98" t="s">
        <v>953</v>
      </c>
      <c r="B146" s="99">
        <v>0</v>
      </c>
    </row>
    <row r="147" s="23" customFormat="1" ht="17.1" customHeight="1" spans="1:2">
      <c r="A147" s="98" t="s">
        <v>200</v>
      </c>
      <c r="B147" s="99">
        <v>56</v>
      </c>
    </row>
    <row r="148" s="23" customFormat="1" ht="17.1" customHeight="1" spans="1:2">
      <c r="A148" s="98" t="s">
        <v>881</v>
      </c>
      <c r="B148" s="99">
        <v>56</v>
      </c>
    </row>
    <row r="149" s="23" customFormat="1" ht="17.1" customHeight="1" spans="1:2">
      <c r="A149" s="98" t="s">
        <v>882</v>
      </c>
      <c r="B149" s="99">
        <v>0</v>
      </c>
    </row>
    <row r="150" s="23" customFormat="1" ht="17.1" customHeight="1" spans="1:2">
      <c r="A150" s="98" t="s">
        <v>883</v>
      </c>
      <c r="B150" s="99">
        <v>0</v>
      </c>
    </row>
    <row r="151" s="23" customFormat="1" ht="17.1" customHeight="1" spans="1:2">
      <c r="A151" s="98" t="s">
        <v>954</v>
      </c>
      <c r="B151" s="99">
        <v>0</v>
      </c>
    </row>
    <row r="152" s="23" customFormat="1" ht="17.1" customHeight="1" spans="1:2">
      <c r="A152" s="98" t="s">
        <v>955</v>
      </c>
      <c r="B152" s="99">
        <v>0</v>
      </c>
    </row>
    <row r="153" s="23" customFormat="1" ht="17.1" customHeight="1" spans="1:2">
      <c r="A153" s="98" t="s">
        <v>201</v>
      </c>
      <c r="B153" s="99">
        <v>51</v>
      </c>
    </row>
    <row r="154" s="23" customFormat="1" ht="17.1" customHeight="1" spans="1:2">
      <c r="A154" s="98" t="s">
        <v>881</v>
      </c>
      <c r="B154" s="99">
        <v>51</v>
      </c>
    </row>
    <row r="155" s="23" customFormat="1" ht="17.1" customHeight="1" spans="1:2">
      <c r="A155" s="98" t="s">
        <v>882</v>
      </c>
      <c r="B155" s="99">
        <v>0</v>
      </c>
    </row>
    <row r="156" s="23" customFormat="1" ht="17.1" customHeight="1" spans="1:2">
      <c r="A156" s="98" t="s">
        <v>883</v>
      </c>
      <c r="B156" s="99">
        <v>0</v>
      </c>
    </row>
    <row r="157" s="23" customFormat="1" ht="17.1" customHeight="1" spans="1:2">
      <c r="A157" s="98" t="s">
        <v>894</v>
      </c>
      <c r="B157" s="99">
        <v>0</v>
      </c>
    </row>
    <row r="158" s="23" customFormat="1" ht="17.1" customHeight="1" spans="1:2">
      <c r="A158" s="98" t="s">
        <v>890</v>
      </c>
      <c r="B158" s="99">
        <v>0</v>
      </c>
    </row>
    <row r="159" s="23" customFormat="1" ht="17.1" customHeight="1" spans="1:2">
      <c r="A159" s="98" t="s">
        <v>956</v>
      </c>
      <c r="B159" s="99">
        <v>0</v>
      </c>
    </row>
    <row r="160" s="23" customFormat="1" ht="17.1" customHeight="1" spans="1:2">
      <c r="A160" s="98" t="s">
        <v>202</v>
      </c>
      <c r="B160" s="99">
        <v>439</v>
      </c>
    </row>
    <row r="161" s="23" customFormat="1" ht="17.1" customHeight="1" spans="1:2">
      <c r="A161" s="98" t="s">
        <v>881</v>
      </c>
      <c r="B161" s="99">
        <v>149</v>
      </c>
    </row>
    <row r="162" s="23" customFormat="1" ht="17.1" customHeight="1" spans="1:2">
      <c r="A162" s="98" t="s">
        <v>882</v>
      </c>
      <c r="B162" s="99">
        <v>0</v>
      </c>
    </row>
    <row r="163" s="23" customFormat="1" ht="17.1" customHeight="1" spans="1:2">
      <c r="A163" s="98" t="s">
        <v>883</v>
      </c>
      <c r="B163" s="99">
        <v>0</v>
      </c>
    </row>
    <row r="164" s="23" customFormat="1" ht="17.1" customHeight="1" spans="1:2">
      <c r="A164" s="98" t="s">
        <v>957</v>
      </c>
      <c r="B164" s="99">
        <v>223</v>
      </c>
    </row>
    <row r="165" s="23" customFormat="1" ht="17.1" customHeight="1" spans="1:2">
      <c r="A165" s="98" t="s">
        <v>890</v>
      </c>
      <c r="B165" s="99">
        <v>57</v>
      </c>
    </row>
    <row r="166" s="23" customFormat="1" ht="17.1" customHeight="1" spans="1:2">
      <c r="A166" s="98" t="s">
        <v>958</v>
      </c>
      <c r="B166" s="99">
        <v>10</v>
      </c>
    </row>
    <row r="167" s="23" customFormat="1" ht="17.1" customHeight="1" spans="1:2">
      <c r="A167" s="98" t="s">
        <v>203</v>
      </c>
      <c r="B167" s="99">
        <v>527</v>
      </c>
    </row>
    <row r="168" s="23" customFormat="1" ht="17.1" customHeight="1" spans="1:2">
      <c r="A168" s="98" t="s">
        <v>881</v>
      </c>
      <c r="B168" s="99">
        <v>305</v>
      </c>
    </row>
    <row r="169" s="23" customFormat="1" ht="17.1" customHeight="1" spans="1:2">
      <c r="A169" s="98" t="s">
        <v>882</v>
      </c>
      <c r="B169" s="99">
        <v>0</v>
      </c>
    </row>
    <row r="170" s="23" customFormat="1" ht="17.1" customHeight="1" spans="1:2">
      <c r="A170" s="98" t="s">
        <v>883</v>
      </c>
      <c r="B170" s="99">
        <v>0</v>
      </c>
    </row>
    <row r="171" s="23" customFormat="1" ht="17.1" customHeight="1" spans="1:2">
      <c r="A171" s="98" t="s">
        <v>959</v>
      </c>
      <c r="B171" s="99">
        <v>0</v>
      </c>
    </row>
    <row r="172" s="23" customFormat="1" ht="17.1" customHeight="1" spans="1:2">
      <c r="A172" s="98" t="s">
        <v>890</v>
      </c>
      <c r="B172" s="99">
        <v>184</v>
      </c>
    </row>
    <row r="173" s="23" customFormat="1" ht="17.1" customHeight="1" spans="1:2">
      <c r="A173" s="98" t="s">
        <v>960</v>
      </c>
      <c r="B173" s="99">
        <v>38</v>
      </c>
    </row>
    <row r="174" s="23" customFormat="1" ht="17.1" customHeight="1" spans="1:2">
      <c r="A174" s="98" t="s">
        <v>204</v>
      </c>
      <c r="B174" s="99">
        <v>464</v>
      </c>
    </row>
    <row r="175" s="23" customFormat="1" ht="17.1" customHeight="1" spans="1:2">
      <c r="A175" s="98" t="s">
        <v>881</v>
      </c>
      <c r="B175" s="99">
        <v>282</v>
      </c>
    </row>
    <row r="176" s="23" customFormat="1" ht="17.1" customHeight="1" spans="1:2">
      <c r="A176" s="98" t="s">
        <v>882</v>
      </c>
      <c r="B176" s="99">
        <v>0</v>
      </c>
    </row>
    <row r="177" s="23" customFormat="1" ht="17.1" customHeight="1" spans="1:2">
      <c r="A177" s="98" t="s">
        <v>883</v>
      </c>
      <c r="B177" s="99">
        <v>0</v>
      </c>
    </row>
    <row r="178" s="23" customFormat="1" ht="17.25" customHeight="1" spans="1:2">
      <c r="A178" s="98" t="s">
        <v>961</v>
      </c>
      <c r="B178" s="99">
        <v>0</v>
      </c>
    </row>
    <row r="179" s="23" customFormat="1" ht="17.25" customHeight="1" spans="1:2">
      <c r="A179" s="98" t="s">
        <v>890</v>
      </c>
      <c r="B179" s="99">
        <v>97</v>
      </c>
    </row>
    <row r="180" s="23" customFormat="1" ht="17.25" customHeight="1" spans="1:2">
      <c r="A180" s="98" t="s">
        <v>962</v>
      </c>
      <c r="B180" s="99">
        <v>85</v>
      </c>
    </row>
    <row r="181" s="23" customFormat="1" ht="17.1" customHeight="1" spans="1:2">
      <c r="A181" s="98" t="s">
        <v>205</v>
      </c>
      <c r="B181" s="99">
        <v>359</v>
      </c>
    </row>
    <row r="182" s="23" customFormat="1" ht="17.1" customHeight="1" spans="1:2">
      <c r="A182" s="98" t="s">
        <v>881</v>
      </c>
      <c r="B182" s="99">
        <v>94</v>
      </c>
    </row>
    <row r="183" s="23" customFormat="1" ht="17.1" customHeight="1" spans="1:2">
      <c r="A183" s="98" t="s">
        <v>882</v>
      </c>
      <c r="B183" s="99">
        <v>0</v>
      </c>
    </row>
    <row r="184" s="23" customFormat="1" ht="17.1" customHeight="1" spans="1:2">
      <c r="A184" s="98" t="s">
        <v>883</v>
      </c>
      <c r="B184" s="99">
        <v>0</v>
      </c>
    </row>
    <row r="185" s="23" customFormat="1" ht="17.1" customHeight="1" spans="1:2">
      <c r="A185" s="98" t="s">
        <v>963</v>
      </c>
      <c r="B185" s="99">
        <v>0</v>
      </c>
    </row>
    <row r="186" s="23" customFormat="1" ht="17.1" customHeight="1" spans="1:2">
      <c r="A186" s="98" t="s">
        <v>890</v>
      </c>
      <c r="B186" s="99">
        <v>242</v>
      </c>
    </row>
    <row r="187" s="23" customFormat="1" ht="17.1" customHeight="1" spans="1:2">
      <c r="A187" s="98" t="s">
        <v>964</v>
      </c>
      <c r="B187" s="99">
        <v>23</v>
      </c>
    </row>
    <row r="188" s="23" customFormat="1" ht="17.1" customHeight="1" spans="1:2">
      <c r="A188" s="98" t="s">
        <v>206</v>
      </c>
      <c r="B188" s="99">
        <v>583</v>
      </c>
    </row>
    <row r="189" s="23" customFormat="1" ht="17.1" customHeight="1" spans="1:2">
      <c r="A189" s="98" t="s">
        <v>881</v>
      </c>
      <c r="B189" s="99">
        <v>162</v>
      </c>
    </row>
    <row r="190" s="23" customFormat="1" ht="17.1" customHeight="1" spans="1:2">
      <c r="A190" s="98" t="s">
        <v>882</v>
      </c>
      <c r="B190" s="99">
        <v>0</v>
      </c>
    </row>
    <row r="191" s="23" customFormat="1" ht="17.1" customHeight="1" spans="1:2">
      <c r="A191" s="98" t="s">
        <v>883</v>
      </c>
      <c r="B191" s="99">
        <v>0</v>
      </c>
    </row>
    <row r="192" s="23" customFormat="1" ht="17.1" customHeight="1" spans="1:2">
      <c r="A192" s="98" t="s">
        <v>965</v>
      </c>
      <c r="B192" s="99">
        <v>91</v>
      </c>
    </row>
    <row r="193" s="23" customFormat="1" ht="17.1" customHeight="1" spans="1:2">
      <c r="A193" s="98" t="s">
        <v>966</v>
      </c>
      <c r="B193" s="99">
        <v>51</v>
      </c>
    </row>
    <row r="194" s="23" customFormat="1" ht="17.1" customHeight="1" spans="1:2">
      <c r="A194" s="98" t="s">
        <v>890</v>
      </c>
      <c r="B194" s="99">
        <v>88</v>
      </c>
    </row>
    <row r="195" s="23" customFormat="1" ht="17.1" customHeight="1" spans="1:2">
      <c r="A195" s="98" t="s">
        <v>967</v>
      </c>
      <c r="B195" s="99">
        <v>191</v>
      </c>
    </row>
    <row r="196" s="23" customFormat="1" ht="17.1" customHeight="1" spans="1:2">
      <c r="A196" s="98" t="s">
        <v>207</v>
      </c>
      <c r="B196" s="99">
        <v>0</v>
      </c>
    </row>
    <row r="197" s="23" customFormat="1" ht="17.1" customHeight="1" spans="1:2">
      <c r="A197" s="98" t="s">
        <v>881</v>
      </c>
      <c r="B197" s="99">
        <v>0</v>
      </c>
    </row>
    <row r="198" s="23" customFormat="1" ht="17.1" customHeight="1" spans="1:2">
      <c r="A198" s="98" t="s">
        <v>882</v>
      </c>
      <c r="B198" s="99">
        <v>0</v>
      </c>
    </row>
    <row r="199" s="23" customFormat="1" ht="16.9" customHeight="1" spans="1:2">
      <c r="A199" s="98" t="s">
        <v>883</v>
      </c>
      <c r="B199" s="99">
        <v>0</v>
      </c>
    </row>
    <row r="200" s="23" customFormat="1" ht="17.1" customHeight="1" spans="1:2">
      <c r="A200" s="98" t="s">
        <v>890</v>
      </c>
      <c r="B200" s="99">
        <v>0</v>
      </c>
    </row>
    <row r="201" s="23" customFormat="1" ht="17.1" customHeight="1" spans="1:2">
      <c r="A201" s="98" t="s">
        <v>968</v>
      </c>
      <c r="B201" s="99">
        <v>0</v>
      </c>
    </row>
    <row r="202" s="23" customFormat="1" ht="17.1" customHeight="1" spans="1:2">
      <c r="A202" s="98" t="s">
        <v>969</v>
      </c>
      <c r="B202" s="99">
        <v>590</v>
      </c>
    </row>
    <row r="203" s="23" customFormat="1" ht="17.1" customHeight="1" spans="1:2">
      <c r="A203" s="98" t="s">
        <v>881</v>
      </c>
      <c r="B203" s="99">
        <v>396</v>
      </c>
    </row>
    <row r="204" s="23" customFormat="1" ht="17.1" customHeight="1" spans="1:2">
      <c r="A204" s="98" t="s">
        <v>882</v>
      </c>
      <c r="B204" s="99">
        <v>0</v>
      </c>
    </row>
    <row r="205" s="23" customFormat="1" ht="17.1" customHeight="1" spans="1:2">
      <c r="A205" s="98" t="s">
        <v>883</v>
      </c>
      <c r="B205" s="99">
        <v>0</v>
      </c>
    </row>
    <row r="206" s="23" customFormat="1" ht="17.1" customHeight="1" spans="1:2">
      <c r="A206" s="98" t="s">
        <v>890</v>
      </c>
      <c r="B206" s="99">
        <v>194</v>
      </c>
    </row>
    <row r="207" s="23" customFormat="1" ht="17.1" customHeight="1" spans="1:2">
      <c r="A207" s="98" t="s">
        <v>970</v>
      </c>
      <c r="B207" s="99">
        <v>0</v>
      </c>
    </row>
    <row r="208" s="23" customFormat="1" ht="17.1" customHeight="1" spans="1:2">
      <c r="A208" s="98" t="s">
        <v>209</v>
      </c>
      <c r="B208" s="99">
        <v>245</v>
      </c>
    </row>
    <row r="209" s="23" customFormat="1" ht="17.1" customHeight="1" spans="1:2">
      <c r="A209" s="98" t="s">
        <v>881</v>
      </c>
      <c r="B209" s="99">
        <v>13</v>
      </c>
    </row>
    <row r="210" s="23" customFormat="1" ht="17.1" customHeight="1" spans="1:2">
      <c r="A210" s="98" t="s">
        <v>882</v>
      </c>
      <c r="B210" s="99">
        <v>0</v>
      </c>
    </row>
    <row r="211" s="23" customFormat="1" ht="17.1" customHeight="1" spans="1:2">
      <c r="A211" s="98" t="s">
        <v>883</v>
      </c>
      <c r="B211" s="99">
        <v>0</v>
      </c>
    </row>
    <row r="212" s="23" customFormat="1" ht="17.1" customHeight="1" spans="1:2">
      <c r="A212" s="98" t="s">
        <v>971</v>
      </c>
      <c r="B212" s="99">
        <v>0</v>
      </c>
    </row>
    <row r="213" s="23" customFormat="1" ht="17.1" customHeight="1" spans="1:2">
      <c r="A213" s="98" t="s">
        <v>890</v>
      </c>
      <c r="B213" s="99">
        <v>203</v>
      </c>
    </row>
    <row r="214" s="23" customFormat="1" ht="17.1" customHeight="1" spans="1:2">
      <c r="A214" s="98" t="s">
        <v>972</v>
      </c>
      <c r="B214" s="99">
        <v>29</v>
      </c>
    </row>
    <row r="215" s="23" customFormat="1" ht="17.1" customHeight="1" spans="1:2">
      <c r="A215" s="98" t="s">
        <v>210</v>
      </c>
      <c r="B215" s="99">
        <v>2538</v>
      </c>
    </row>
    <row r="216" s="23" customFormat="1" ht="17.1" customHeight="1" spans="1:2">
      <c r="A216" s="98" t="s">
        <v>881</v>
      </c>
      <c r="B216" s="99">
        <v>2328</v>
      </c>
    </row>
    <row r="217" s="23" customFormat="1" ht="17.1" customHeight="1" spans="1:2">
      <c r="A217" s="98" t="s">
        <v>882</v>
      </c>
      <c r="B217" s="99">
        <v>0</v>
      </c>
    </row>
    <row r="218" s="23" customFormat="1" ht="17.1" customHeight="1" spans="1:2">
      <c r="A218" s="98" t="s">
        <v>883</v>
      </c>
      <c r="B218" s="99">
        <v>0</v>
      </c>
    </row>
    <row r="219" s="23" customFormat="1" ht="17.1" customHeight="1" spans="1:2">
      <c r="A219" s="98" t="s">
        <v>973</v>
      </c>
      <c r="B219" s="99">
        <v>0</v>
      </c>
    </row>
    <row r="220" s="23" customFormat="1" ht="17.1" customHeight="1" spans="1:2">
      <c r="A220" s="98" t="s">
        <v>974</v>
      </c>
      <c r="B220" s="99">
        <v>0</v>
      </c>
    </row>
    <row r="221" s="23" customFormat="1" ht="17.1" customHeight="1" spans="1:2">
      <c r="A221" s="98" t="s">
        <v>917</v>
      </c>
      <c r="B221" s="99">
        <v>0</v>
      </c>
    </row>
    <row r="222" s="23" customFormat="1" ht="17.1" customHeight="1" spans="1:2">
      <c r="A222" s="98" t="s">
        <v>975</v>
      </c>
      <c r="B222" s="99">
        <v>0</v>
      </c>
    </row>
    <row r="223" s="23" customFormat="1" ht="17.1" customHeight="1" spans="1:2">
      <c r="A223" s="98" t="s">
        <v>976</v>
      </c>
      <c r="B223" s="99">
        <v>0</v>
      </c>
    </row>
    <row r="224" s="23" customFormat="1" ht="17.1" customHeight="1" spans="1:2">
      <c r="A224" s="98" t="s">
        <v>977</v>
      </c>
      <c r="B224" s="99">
        <v>0</v>
      </c>
    </row>
    <row r="225" s="23" customFormat="1" ht="17.1" customHeight="1" spans="1:2">
      <c r="A225" s="98" t="s">
        <v>978</v>
      </c>
      <c r="B225" s="99">
        <v>0</v>
      </c>
    </row>
    <row r="226" s="23" customFormat="1" ht="16.9" customHeight="1" spans="1:2">
      <c r="A226" s="98" t="s">
        <v>979</v>
      </c>
      <c r="B226" s="99">
        <v>0</v>
      </c>
    </row>
    <row r="227" s="23" customFormat="1" ht="17.1" customHeight="1" spans="1:2">
      <c r="A227" s="98" t="s">
        <v>980</v>
      </c>
      <c r="B227" s="99">
        <v>134</v>
      </c>
    </row>
    <row r="228" s="23" customFormat="1" ht="17.1" customHeight="1" spans="1:2">
      <c r="A228" s="98" t="s">
        <v>890</v>
      </c>
      <c r="B228" s="99">
        <v>76</v>
      </c>
    </row>
    <row r="229" s="23" customFormat="1" ht="17.1" customHeight="1" spans="1:2">
      <c r="A229" s="98" t="s">
        <v>981</v>
      </c>
      <c r="B229" s="99">
        <v>0</v>
      </c>
    </row>
    <row r="230" s="23" customFormat="1" ht="17.1" customHeight="1" spans="1:2">
      <c r="A230" s="98" t="s">
        <v>982</v>
      </c>
      <c r="B230" s="99">
        <v>0</v>
      </c>
    </row>
    <row r="231" s="23" customFormat="1" ht="17.1" customHeight="1" spans="1:2">
      <c r="A231" s="98" t="s">
        <v>983</v>
      </c>
      <c r="B231" s="99">
        <v>0</v>
      </c>
    </row>
    <row r="232" s="23" customFormat="1" ht="17.1" customHeight="1" spans="1:2">
      <c r="A232" s="98" t="s">
        <v>984</v>
      </c>
      <c r="B232" s="99">
        <v>0</v>
      </c>
    </row>
    <row r="233" s="23" customFormat="1" ht="17.1" customHeight="1" spans="1:2">
      <c r="A233" s="98" t="s">
        <v>212</v>
      </c>
      <c r="B233" s="99">
        <v>0</v>
      </c>
    </row>
    <row r="234" s="23" customFormat="1" ht="17.1" customHeight="1" spans="1:2">
      <c r="A234" s="98" t="s">
        <v>985</v>
      </c>
      <c r="B234" s="99">
        <v>0</v>
      </c>
    </row>
    <row r="235" s="23" customFormat="1" ht="17.1" customHeight="1" spans="1:2">
      <c r="A235" s="98" t="s">
        <v>881</v>
      </c>
      <c r="B235" s="99">
        <v>0</v>
      </c>
    </row>
    <row r="236" s="23" customFormat="1" ht="17.1" customHeight="1" spans="1:2">
      <c r="A236" s="98" t="s">
        <v>882</v>
      </c>
      <c r="B236" s="99">
        <v>0</v>
      </c>
    </row>
    <row r="237" s="23" customFormat="1" ht="17.1" customHeight="1" spans="1:2">
      <c r="A237" s="98" t="s">
        <v>883</v>
      </c>
      <c r="B237" s="99">
        <v>0</v>
      </c>
    </row>
    <row r="238" s="23" customFormat="1" ht="17.1" customHeight="1" spans="1:2">
      <c r="A238" s="98" t="s">
        <v>959</v>
      </c>
      <c r="B238" s="99">
        <v>0</v>
      </c>
    </row>
    <row r="239" s="23" customFormat="1" ht="17.1" customHeight="1" spans="1:2">
      <c r="A239" s="98" t="s">
        <v>890</v>
      </c>
      <c r="B239" s="99">
        <v>0</v>
      </c>
    </row>
    <row r="240" s="23" customFormat="1" ht="16.9" customHeight="1" spans="1:2">
      <c r="A240" s="98" t="s">
        <v>986</v>
      </c>
      <c r="B240" s="99">
        <v>0</v>
      </c>
    </row>
    <row r="241" s="23" customFormat="1" ht="16.9" customHeight="1" spans="1:2">
      <c r="A241" s="98" t="s">
        <v>987</v>
      </c>
      <c r="B241" s="99">
        <v>0</v>
      </c>
    </row>
    <row r="242" s="23" customFormat="1" ht="17.1" customHeight="1" spans="1:2">
      <c r="A242" s="98" t="s">
        <v>988</v>
      </c>
      <c r="B242" s="99">
        <v>0</v>
      </c>
    </row>
    <row r="243" s="23" customFormat="1" ht="17.1" customHeight="1" spans="1:2">
      <c r="A243" s="98" t="s">
        <v>989</v>
      </c>
      <c r="B243" s="99">
        <v>0</v>
      </c>
    </row>
    <row r="244" s="23" customFormat="1" ht="17.1" customHeight="1" spans="1:2">
      <c r="A244" s="98" t="s">
        <v>990</v>
      </c>
      <c r="B244" s="99">
        <v>0</v>
      </c>
    </row>
    <row r="245" s="23" customFormat="1" ht="17.1" customHeight="1" spans="1:2">
      <c r="A245" s="98" t="s">
        <v>991</v>
      </c>
      <c r="B245" s="99">
        <v>0</v>
      </c>
    </row>
    <row r="246" s="23" customFormat="1" ht="17.1" customHeight="1" spans="1:2">
      <c r="A246" s="127" t="s">
        <v>992</v>
      </c>
      <c r="B246" s="99">
        <v>0</v>
      </c>
    </row>
    <row r="247" s="23" customFormat="1" ht="17.1" customHeight="1" spans="1:2">
      <c r="A247" s="98" t="s">
        <v>993</v>
      </c>
      <c r="B247" s="99">
        <v>0</v>
      </c>
    </row>
    <row r="248" s="23" customFormat="1" ht="17.1" customHeight="1" spans="1:2">
      <c r="A248" s="98" t="s">
        <v>994</v>
      </c>
      <c r="B248" s="99">
        <v>0</v>
      </c>
    </row>
    <row r="249" s="23" customFormat="1" ht="17.1" customHeight="1" spans="1:2">
      <c r="A249" s="98" t="s">
        <v>995</v>
      </c>
      <c r="B249" s="99">
        <v>0</v>
      </c>
    </row>
    <row r="250" s="23" customFormat="1" ht="17.1" customHeight="1" spans="1:2">
      <c r="A250" s="98" t="s">
        <v>996</v>
      </c>
      <c r="B250" s="99">
        <v>0</v>
      </c>
    </row>
    <row r="251" s="23" customFormat="1" ht="17.1" customHeight="1" spans="1:2">
      <c r="A251" s="98" t="s">
        <v>997</v>
      </c>
      <c r="B251" s="99">
        <v>0</v>
      </c>
    </row>
    <row r="252" s="23" customFormat="1" ht="17.1" customHeight="1" spans="1:2">
      <c r="A252" s="98" t="s">
        <v>998</v>
      </c>
      <c r="B252" s="99">
        <v>0</v>
      </c>
    </row>
    <row r="253" s="23" customFormat="1" ht="17.1" customHeight="1" spans="1:2">
      <c r="A253" s="98" t="s">
        <v>999</v>
      </c>
      <c r="B253" s="99">
        <v>0</v>
      </c>
    </row>
    <row r="254" s="23" customFormat="1" ht="17.1" customHeight="1" spans="1:2">
      <c r="A254" s="98" t="s">
        <v>1000</v>
      </c>
      <c r="B254" s="99">
        <v>0</v>
      </c>
    </row>
    <row r="255" s="23" customFormat="1" ht="17.1" customHeight="1" spans="1:2">
      <c r="A255" s="98" t="s">
        <v>1001</v>
      </c>
      <c r="B255" s="99">
        <v>0</v>
      </c>
    </row>
    <row r="256" s="23" customFormat="1" ht="17.1" customHeight="1" spans="1:2">
      <c r="A256" s="98" t="s">
        <v>1002</v>
      </c>
      <c r="B256" s="99">
        <v>0</v>
      </c>
    </row>
    <row r="257" s="23" customFormat="1" ht="17.1" customHeight="1" spans="1:2">
      <c r="A257" s="98" t="s">
        <v>1003</v>
      </c>
      <c r="B257" s="99">
        <v>0</v>
      </c>
    </row>
    <row r="258" s="23" customFormat="1" ht="17.1" customHeight="1" spans="1:2">
      <c r="A258" s="98" t="s">
        <v>1004</v>
      </c>
      <c r="B258" s="99">
        <v>0</v>
      </c>
    </row>
    <row r="259" s="23" customFormat="1" ht="17.1" customHeight="1" spans="1:2">
      <c r="A259" s="98" t="s">
        <v>1005</v>
      </c>
      <c r="B259" s="99">
        <v>0</v>
      </c>
    </row>
    <row r="260" s="23" customFormat="1" ht="17.1" customHeight="1" spans="1:2">
      <c r="A260" s="98" t="s">
        <v>1006</v>
      </c>
      <c r="B260" s="99">
        <v>0</v>
      </c>
    </row>
    <row r="261" s="23" customFormat="1" ht="17.1" customHeight="1" spans="1:2">
      <c r="A261" s="98" t="s">
        <v>1007</v>
      </c>
      <c r="B261" s="99">
        <v>0</v>
      </c>
    </row>
    <row r="262" s="23" customFormat="1" ht="17.1" customHeight="1" spans="1:2">
      <c r="A262" s="98" t="s">
        <v>1008</v>
      </c>
      <c r="B262" s="99">
        <v>0</v>
      </c>
    </row>
    <row r="263" s="23" customFormat="1" ht="17.1" customHeight="1" spans="1:2">
      <c r="A263" s="98" t="s">
        <v>1009</v>
      </c>
      <c r="B263" s="99">
        <v>0</v>
      </c>
    </row>
    <row r="264" s="23" customFormat="1" ht="17.1" customHeight="1" spans="1:2">
      <c r="A264" s="98" t="s">
        <v>1010</v>
      </c>
      <c r="B264" s="99">
        <v>0</v>
      </c>
    </row>
    <row r="265" s="23" customFormat="1" ht="17.1" customHeight="1" spans="1:2">
      <c r="A265" s="98" t="s">
        <v>1011</v>
      </c>
      <c r="B265" s="99">
        <v>0</v>
      </c>
    </row>
    <row r="266" s="23" customFormat="1" ht="17.1" customHeight="1" spans="1:2">
      <c r="A266" s="98" t="s">
        <v>881</v>
      </c>
      <c r="B266" s="99">
        <v>0</v>
      </c>
    </row>
    <row r="267" s="23" customFormat="1" ht="17.1" customHeight="1" spans="1:2">
      <c r="A267" s="98" t="s">
        <v>882</v>
      </c>
      <c r="B267" s="99">
        <v>0</v>
      </c>
    </row>
    <row r="268" s="23" customFormat="1" ht="17.1" customHeight="1" spans="1:2">
      <c r="A268" s="98" t="s">
        <v>883</v>
      </c>
      <c r="B268" s="99">
        <v>0</v>
      </c>
    </row>
    <row r="269" s="23" customFormat="1" ht="17.1" customHeight="1" spans="1:2">
      <c r="A269" s="98" t="s">
        <v>890</v>
      </c>
      <c r="B269" s="99">
        <v>0</v>
      </c>
    </row>
    <row r="270" s="23" customFormat="1" ht="16.9" customHeight="1" spans="1:2">
      <c r="A270" s="98" t="s">
        <v>1012</v>
      </c>
      <c r="B270" s="99">
        <v>0</v>
      </c>
    </row>
    <row r="271" s="23" customFormat="1" ht="17.1" customHeight="1" spans="1:2">
      <c r="A271" s="98" t="s">
        <v>1013</v>
      </c>
      <c r="B271" s="99">
        <v>0</v>
      </c>
    </row>
    <row r="272" s="23" customFormat="1" ht="17.1" customHeight="1" spans="1:2">
      <c r="A272" s="98" t="s">
        <v>1014</v>
      </c>
      <c r="B272" s="99">
        <v>0</v>
      </c>
    </row>
    <row r="273" s="23" customFormat="1" ht="17.1" customHeight="1" spans="1:2">
      <c r="A273" s="98" t="s">
        <v>213</v>
      </c>
      <c r="B273" s="99">
        <v>66</v>
      </c>
    </row>
    <row r="274" s="23" customFormat="1" ht="17.1" customHeight="1" spans="1:2">
      <c r="A274" s="98" t="s">
        <v>1015</v>
      </c>
      <c r="B274" s="99">
        <v>0</v>
      </c>
    </row>
    <row r="275" s="23" customFormat="1" ht="17.1" customHeight="1" spans="1:2">
      <c r="A275" s="98" t="s">
        <v>1016</v>
      </c>
      <c r="B275" s="99">
        <v>0</v>
      </c>
    </row>
    <row r="276" s="23" customFormat="1" ht="17.1" customHeight="1" spans="1:2">
      <c r="A276" s="98" t="s">
        <v>1017</v>
      </c>
      <c r="B276" s="99">
        <v>0</v>
      </c>
    </row>
    <row r="277" s="23" customFormat="1" ht="17.1" customHeight="1" spans="1:2">
      <c r="A277" s="98" t="s">
        <v>1018</v>
      </c>
      <c r="B277" s="99">
        <v>0</v>
      </c>
    </row>
    <row r="278" s="23" customFormat="1" ht="17.1" customHeight="1" spans="1:2">
      <c r="A278" s="98" t="s">
        <v>1019</v>
      </c>
      <c r="B278" s="99">
        <v>0</v>
      </c>
    </row>
    <row r="279" s="23" customFormat="1" ht="17.1" customHeight="1" spans="1:2">
      <c r="A279" s="98" t="s">
        <v>1020</v>
      </c>
      <c r="B279" s="99">
        <v>0</v>
      </c>
    </row>
    <row r="280" s="23" customFormat="1" ht="17.1" customHeight="1" spans="1:2">
      <c r="A280" s="98" t="s">
        <v>1021</v>
      </c>
      <c r="B280" s="99">
        <v>66</v>
      </c>
    </row>
    <row r="281" s="23" customFormat="1" ht="17.1" customHeight="1" spans="1:2">
      <c r="A281" s="98" t="s">
        <v>1022</v>
      </c>
      <c r="B281" s="99">
        <v>20</v>
      </c>
    </row>
    <row r="282" s="23" customFormat="1" ht="17.1" customHeight="1" spans="1:2">
      <c r="A282" s="98" t="s">
        <v>1023</v>
      </c>
      <c r="B282" s="99">
        <v>0</v>
      </c>
    </row>
    <row r="283" s="23" customFormat="1" ht="17.1" customHeight="1" spans="1:2">
      <c r="A283" s="98" t="s">
        <v>1024</v>
      </c>
      <c r="B283" s="99">
        <v>0</v>
      </c>
    </row>
    <row r="284" s="23" customFormat="1" ht="17.1" customHeight="1" spans="1:2">
      <c r="A284" s="98" t="s">
        <v>1025</v>
      </c>
      <c r="B284" s="99">
        <v>0</v>
      </c>
    </row>
    <row r="285" s="23" customFormat="1" ht="17.1" customHeight="1" spans="1:2">
      <c r="A285" s="98" t="s">
        <v>1026</v>
      </c>
      <c r="B285" s="99">
        <v>0</v>
      </c>
    </row>
    <row r="286" s="23" customFormat="1" ht="17.1" customHeight="1" spans="1:2">
      <c r="A286" s="98" t="s">
        <v>1027</v>
      </c>
      <c r="B286" s="99">
        <v>5</v>
      </c>
    </row>
    <row r="287" s="23" customFormat="1" ht="17.1" customHeight="1" spans="1:2">
      <c r="A287" s="98" t="s">
        <v>1028</v>
      </c>
      <c r="B287" s="99">
        <v>30</v>
      </c>
    </row>
    <row r="288" s="23" customFormat="1" ht="17.1" customHeight="1" spans="1:2">
      <c r="A288" s="98" t="s">
        <v>1029</v>
      </c>
      <c r="B288" s="99">
        <v>0</v>
      </c>
    </row>
    <row r="289" s="23" customFormat="1" ht="17.1" customHeight="1" spans="1:2">
      <c r="A289" s="98" t="s">
        <v>1030</v>
      </c>
      <c r="B289" s="99">
        <v>11</v>
      </c>
    </row>
    <row r="290" s="23" customFormat="1" ht="17.1" customHeight="1" spans="1:2">
      <c r="A290" s="98" t="s">
        <v>1031</v>
      </c>
      <c r="B290" s="99">
        <v>0</v>
      </c>
    </row>
    <row r="291" s="23" customFormat="1" ht="17.1" customHeight="1" spans="1:2">
      <c r="A291" s="98" t="s">
        <v>1032</v>
      </c>
      <c r="B291" s="99">
        <v>0</v>
      </c>
    </row>
    <row r="292" s="23" customFormat="1" ht="17.1" customHeight="1" spans="1:2">
      <c r="A292" s="98" t="s">
        <v>214</v>
      </c>
      <c r="B292" s="99">
        <v>17736</v>
      </c>
    </row>
    <row r="293" s="23" customFormat="1" ht="17.1" customHeight="1" spans="1:2">
      <c r="A293" s="98" t="s">
        <v>1033</v>
      </c>
      <c r="B293" s="99">
        <v>0</v>
      </c>
    </row>
    <row r="294" s="23" customFormat="1" ht="17.1" customHeight="1" spans="1:2">
      <c r="A294" s="98" t="s">
        <v>1034</v>
      </c>
      <c r="B294" s="99">
        <v>0</v>
      </c>
    </row>
    <row r="295" s="23" customFormat="1" ht="17.1" customHeight="1" spans="1:2">
      <c r="A295" s="98" t="s">
        <v>1035</v>
      </c>
      <c r="B295" s="99">
        <v>0</v>
      </c>
    </row>
    <row r="296" s="23" customFormat="1" ht="17.1" customHeight="1" spans="1:2">
      <c r="A296" s="98" t="s">
        <v>216</v>
      </c>
      <c r="B296" s="99">
        <v>7468</v>
      </c>
    </row>
    <row r="297" s="23" customFormat="1" ht="17.1" customHeight="1" spans="1:2">
      <c r="A297" s="98" t="s">
        <v>881</v>
      </c>
      <c r="B297" s="99">
        <v>0</v>
      </c>
    </row>
    <row r="298" s="23" customFormat="1" ht="17.1" customHeight="1" spans="1:2">
      <c r="A298" s="98" t="s">
        <v>882</v>
      </c>
      <c r="B298" s="99">
        <v>0</v>
      </c>
    </row>
    <row r="299" s="23" customFormat="1" ht="17.1" customHeight="1" spans="1:2">
      <c r="A299" s="98" t="s">
        <v>883</v>
      </c>
      <c r="B299" s="99">
        <v>0</v>
      </c>
    </row>
    <row r="300" s="23" customFormat="1" ht="17.1" customHeight="1" spans="1:2">
      <c r="A300" s="98" t="s">
        <v>917</v>
      </c>
      <c r="B300" s="99">
        <v>0</v>
      </c>
    </row>
    <row r="301" s="23" customFormat="1" ht="17.1" customHeight="1" spans="1:2">
      <c r="A301" s="98" t="s">
        <v>1036</v>
      </c>
      <c r="B301" s="99">
        <v>0</v>
      </c>
    </row>
    <row r="302" s="23" customFormat="1" ht="17.1" customHeight="1" spans="1:2">
      <c r="A302" s="98" t="s">
        <v>1037</v>
      </c>
      <c r="B302" s="99">
        <v>0</v>
      </c>
    </row>
    <row r="303" s="23" customFormat="1" ht="17.1" customHeight="1" spans="1:2">
      <c r="A303" s="98" t="s">
        <v>1038</v>
      </c>
      <c r="B303" s="99">
        <v>0</v>
      </c>
    </row>
    <row r="304" s="23" customFormat="1" ht="17.1" customHeight="1" spans="1:2">
      <c r="A304" s="98" t="s">
        <v>1039</v>
      </c>
      <c r="B304" s="99">
        <v>0</v>
      </c>
    </row>
    <row r="305" s="23" customFormat="1" ht="17.1" customHeight="1" spans="1:2">
      <c r="A305" s="98" t="s">
        <v>890</v>
      </c>
      <c r="B305" s="99">
        <v>0</v>
      </c>
    </row>
    <row r="306" s="23" customFormat="1" ht="17.1" customHeight="1" spans="1:2">
      <c r="A306" s="98" t="s">
        <v>1040</v>
      </c>
      <c r="B306" s="99">
        <v>7468</v>
      </c>
    </row>
    <row r="307" s="23" customFormat="1" ht="17.1" customHeight="1" spans="1:2">
      <c r="A307" s="98" t="s">
        <v>217</v>
      </c>
      <c r="B307" s="99">
        <v>16</v>
      </c>
    </row>
    <row r="308" s="23" customFormat="1" ht="17.1" customHeight="1" spans="1:2">
      <c r="A308" s="98" t="s">
        <v>881</v>
      </c>
      <c r="B308" s="99">
        <v>0</v>
      </c>
    </row>
    <row r="309" s="23" customFormat="1" ht="17.1" customHeight="1" spans="1:2">
      <c r="A309" s="98" t="s">
        <v>882</v>
      </c>
      <c r="B309" s="99">
        <v>0</v>
      </c>
    </row>
    <row r="310" s="23" customFormat="1" ht="17.1" customHeight="1" spans="1:2">
      <c r="A310" s="98" t="s">
        <v>883</v>
      </c>
      <c r="B310" s="99">
        <v>0</v>
      </c>
    </row>
    <row r="311" s="23" customFormat="1" ht="17.1" customHeight="1" spans="1:2">
      <c r="A311" s="98" t="s">
        <v>1041</v>
      </c>
      <c r="B311" s="99">
        <v>0</v>
      </c>
    </row>
    <row r="312" s="23" customFormat="1" ht="17.1" customHeight="1" spans="1:2">
      <c r="A312" s="98" t="s">
        <v>890</v>
      </c>
      <c r="B312" s="99">
        <v>0</v>
      </c>
    </row>
    <row r="313" s="23" customFormat="1" ht="17.1" customHeight="1" spans="1:2">
      <c r="A313" s="98" t="s">
        <v>1042</v>
      </c>
      <c r="B313" s="99">
        <v>16</v>
      </c>
    </row>
    <row r="314" s="23" customFormat="1" ht="17.1" customHeight="1" spans="1:2">
      <c r="A314" s="98" t="s">
        <v>218</v>
      </c>
      <c r="B314" s="99">
        <v>1306</v>
      </c>
    </row>
    <row r="315" s="23" customFormat="1" ht="17.1" customHeight="1" spans="1:2">
      <c r="A315" s="98" t="s">
        <v>881</v>
      </c>
      <c r="B315" s="99">
        <v>1255</v>
      </c>
    </row>
    <row r="316" s="23" customFormat="1" ht="17.1" customHeight="1" spans="1:2">
      <c r="A316" s="98" t="s">
        <v>882</v>
      </c>
      <c r="B316" s="99">
        <v>0</v>
      </c>
    </row>
    <row r="317" s="23" customFormat="1" ht="16.9" customHeight="1" spans="1:2">
      <c r="A317" s="98" t="s">
        <v>883</v>
      </c>
      <c r="B317" s="99">
        <v>0</v>
      </c>
    </row>
    <row r="318" s="23" customFormat="1" ht="16.9" customHeight="1" spans="1:2">
      <c r="A318" s="98" t="s">
        <v>1043</v>
      </c>
      <c r="B318" s="99">
        <v>0</v>
      </c>
    </row>
    <row r="319" s="23" customFormat="1" ht="17.1" customHeight="1" spans="1:2">
      <c r="A319" s="98" t="s">
        <v>1044</v>
      </c>
      <c r="B319" s="99">
        <v>0</v>
      </c>
    </row>
    <row r="320" s="23" customFormat="1" ht="17.1" customHeight="1" spans="1:2">
      <c r="A320" s="98" t="s">
        <v>890</v>
      </c>
      <c r="B320" s="99">
        <v>31</v>
      </c>
    </row>
    <row r="321" s="23" customFormat="1" ht="17.1" customHeight="1" spans="1:2">
      <c r="A321" s="98" t="s">
        <v>1045</v>
      </c>
      <c r="B321" s="99">
        <v>20</v>
      </c>
    </row>
    <row r="322" s="23" customFormat="1" ht="17.1" customHeight="1" spans="1:2">
      <c r="A322" s="98" t="s">
        <v>219</v>
      </c>
      <c r="B322" s="99">
        <v>2342</v>
      </c>
    </row>
    <row r="323" s="23" customFormat="1" ht="17.1" customHeight="1" spans="1:2">
      <c r="A323" s="98" t="s">
        <v>881</v>
      </c>
      <c r="B323" s="99">
        <v>2220</v>
      </c>
    </row>
    <row r="324" s="23" customFormat="1" ht="17.1" customHeight="1" spans="1:2">
      <c r="A324" s="98" t="s">
        <v>882</v>
      </c>
      <c r="B324" s="99">
        <v>0</v>
      </c>
    </row>
    <row r="325" s="23" customFormat="1" ht="17.1" customHeight="1" spans="1:2">
      <c r="A325" s="98" t="s">
        <v>883</v>
      </c>
      <c r="B325" s="99">
        <v>0</v>
      </c>
    </row>
    <row r="326" s="23" customFormat="1" ht="17.1" customHeight="1" spans="1:2">
      <c r="A326" s="98" t="s">
        <v>1046</v>
      </c>
      <c r="B326" s="99">
        <v>0</v>
      </c>
    </row>
    <row r="327" s="23" customFormat="1" ht="17.1" customHeight="1" spans="1:2">
      <c r="A327" s="98" t="s">
        <v>1047</v>
      </c>
      <c r="B327" s="99">
        <v>0</v>
      </c>
    </row>
    <row r="328" s="23" customFormat="1" ht="17.1" customHeight="1" spans="1:2">
      <c r="A328" s="98" t="s">
        <v>1048</v>
      </c>
      <c r="B328" s="99">
        <v>0</v>
      </c>
    </row>
    <row r="329" s="23" customFormat="1" ht="17.1" customHeight="1" spans="1:2">
      <c r="A329" s="98" t="s">
        <v>890</v>
      </c>
      <c r="B329" s="99">
        <v>54</v>
      </c>
    </row>
    <row r="330" s="23" customFormat="1" ht="17.1" customHeight="1" spans="1:2">
      <c r="A330" s="98" t="s">
        <v>1049</v>
      </c>
      <c r="B330" s="99">
        <v>68</v>
      </c>
    </row>
    <row r="331" s="23" customFormat="1" ht="17.1" customHeight="1" spans="1:2">
      <c r="A331" s="98" t="s">
        <v>220</v>
      </c>
      <c r="B331" s="99">
        <v>501</v>
      </c>
    </row>
    <row r="332" s="23" customFormat="1" ht="17.1" customHeight="1" spans="1:2">
      <c r="A332" s="98" t="s">
        <v>881</v>
      </c>
      <c r="B332" s="99">
        <v>416</v>
      </c>
    </row>
    <row r="333" s="23" customFormat="1" ht="17.1" customHeight="1" spans="1:2">
      <c r="A333" s="98" t="s">
        <v>882</v>
      </c>
      <c r="B333" s="99">
        <v>0</v>
      </c>
    </row>
    <row r="334" s="23" customFormat="1" ht="17.1" customHeight="1" spans="1:2">
      <c r="A334" s="98" t="s">
        <v>883</v>
      </c>
      <c r="B334" s="99">
        <v>0</v>
      </c>
    </row>
    <row r="335" s="23" customFormat="1" ht="17.1" customHeight="1" spans="1:2">
      <c r="A335" s="98" t="s">
        <v>1050</v>
      </c>
      <c r="B335" s="99">
        <v>0</v>
      </c>
    </row>
    <row r="336" s="23" customFormat="1" ht="17.1" customHeight="1" spans="1:2">
      <c r="A336" s="98" t="s">
        <v>1051</v>
      </c>
      <c r="B336" s="99">
        <v>0</v>
      </c>
    </row>
    <row r="337" s="23" customFormat="1" ht="17.1" customHeight="1" spans="1:2">
      <c r="A337" s="98" t="s">
        <v>1052</v>
      </c>
      <c r="B337" s="99">
        <v>0</v>
      </c>
    </row>
    <row r="338" s="23" customFormat="1" ht="17.1" customHeight="1" spans="1:2">
      <c r="A338" s="98" t="s">
        <v>1053</v>
      </c>
      <c r="B338" s="99">
        <v>0</v>
      </c>
    </row>
    <row r="339" s="23" customFormat="1" ht="17.1" customHeight="1" spans="1:2">
      <c r="A339" s="98" t="s">
        <v>1054</v>
      </c>
      <c r="B339" s="99">
        <v>0</v>
      </c>
    </row>
    <row r="340" s="23" customFormat="1" ht="17.1" customHeight="1" spans="1:2">
      <c r="A340" s="98" t="s">
        <v>1055</v>
      </c>
      <c r="B340" s="99">
        <v>0</v>
      </c>
    </row>
    <row r="341" s="23" customFormat="1" ht="17.1" customHeight="1" spans="1:2">
      <c r="A341" s="98" t="s">
        <v>1056</v>
      </c>
      <c r="B341" s="99">
        <v>0</v>
      </c>
    </row>
    <row r="342" s="23" customFormat="1" ht="17.1" customHeight="1" spans="1:2">
      <c r="A342" s="98" t="s">
        <v>917</v>
      </c>
      <c r="B342" s="99">
        <v>0</v>
      </c>
    </row>
    <row r="343" s="23" customFormat="1" ht="17.1" customHeight="1" spans="1:2">
      <c r="A343" s="98" t="s">
        <v>890</v>
      </c>
      <c r="B343" s="99">
        <v>58</v>
      </c>
    </row>
    <row r="344" s="23" customFormat="1" ht="17.1" customHeight="1" spans="1:2">
      <c r="A344" s="98" t="s">
        <v>1057</v>
      </c>
      <c r="B344" s="99">
        <v>27</v>
      </c>
    </row>
    <row r="345" s="23" customFormat="1" ht="17.1" customHeight="1" spans="1:2">
      <c r="A345" s="98" t="s">
        <v>221</v>
      </c>
      <c r="B345" s="99">
        <v>0</v>
      </c>
    </row>
    <row r="346" s="23" customFormat="1" ht="17.1" customHeight="1" spans="1:2">
      <c r="A346" s="98" t="s">
        <v>881</v>
      </c>
      <c r="B346" s="99">
        <v>0</v>
      </c>
    </row>
    <row r="347" s="23" customFormat="1" ht="17.1" customHeight="1" spans="1:2">
      <c r="A347" s="98" t="s">
        <v>882</v>
      </c>
      <c r="B347" s="99">
        <v>0</v>
      </c>
    </row>
    <row r="348" s="23" customFormat="1" ht="17.1" customHeight="1" spans="1:2">
      <c r="A348" s="98" t="s">
        <v>883</v>
      </c>
      <c r="B348" s="99">
        <v>0</v>
      </c>
    </row>
    <row r="349" s="23" customFormat="1" ht="17.1" customHeight="1" spans="1:2">
      <c r="A349" s="98" t="s">
        <v>1058</v>
      </c>
      <c r="B349" s="99">
        <v>0</v>
      </c>
    </row>
    <row r="350" s="23" customFormat="1" ht="17.1" customHeight="1" spans="1:2">
      <c r="A350" s="98" t="s">
        <v>1059</v>
      </c>
      <c r="B350" s="99">
        <v>0</v>
      </c>
    </row>
    <row r="351" s="23" customFormat="1" ht="17.1" customHeight="1" spans="1:2">
      <c r="A351" s="98" t="s">
        <v>1060</v>
      </c>
      <c r="B351" s="99">
        <v>0</v>
      </c>
    </row>
    <row r="352" s="23" customFormat="1" ht="17.1" customHeight="1" spans="1:2">
      <c r="A352" s="98" t="s">
        <v>917</v>
      </c>
      <c r="B352" s="99">
        <v>0</v>
      </c>
    </row>
    <row r="353" s="23" customFormat="1" ht="17.1" customHeight="1" spans="1:2">
      <c r="A353" s="98" t="s">
        <v>890</v>
      </c>
      <c r="B353" s="99">
        <v>0</v>
      </c>
    </row>
    <row r="354" s="23" customFormat="1" ht="17.1" customHeight="1" spans="1:2">
      <c r="A354" s="98" t="s">
        <v>1061</v>
      </c>
      <c r="B354" s="99">
        <v>0</v>
      </c>
    </row>
    <row r="355" s="23" customFormat="1" ht="17.1" customHeight="1" spans="1:2">
      <c r="A355" s="98" t="s">
        <v>222</v>
      </c>
      <c r="B355" s="99">
        <v>0</v>
      </c>
    </row>
    <row r="356" s="23" customFormat="1" ht="17.1" customHeight="1" spans="1:2">
      <c r="A356" s="98" t="s">
        <v>881</v>
      </c>
      <c r="B356" s="99">
        <v>0</v>
      </c>
    </row>
    <row r="357" s="23" customFormat="1" ht="17.1" customHeight="1" spans="1:2">
      <c r="A357" s="98" t="s">
        <v>882</v>
      </c>
      <c r="B357" s="99">
        <v>0</v>
      </c>
    </row>
    <row r="358" s="23" customFormat="1" ht="17.1" customHeight="1" spans="1:2">
      <c r="A358" s="98" t="s">
        <v>883</v>
      </c>
      <c r="B358" s="99">
        <v>0</v>
      </c>
    </row>
    <row r="359" s="23" customFormat="1" ht="17.1" customHeight="1" spans="1:2">
      <c r="A359" s="98" t="s">
        <v>1062</v>
      </c>
      <c r="B359" s="99">
        <v>0</v>
      </c>
    </row>
    <row r="360" s="23" customFormat="1" ht="17.1" customHeight="1" spans="1:2">
      <c r="A360" s="98" t="s">
        <v>1063</v>
      </c>
      <c r="B360" s="99">
        <v>0</v>
      </c>
    </row>
    <row r="361" s="23" customFormat="1" ht="17.1" customHeight="1" spans="1:2">
      <c r="A361" s="98" t="s">
        <v>1064</v>
      </c>
      <c r="B361" s="99">
        <v>0</v>
      </c>
    </row>
    <row r="362" s="23" customFormat="1" ht="17.1" customHeight="1" spans="1:2">
      <c r="A362" s="98" t="s">
        <v>917</v>
      </c>
      <c r="B362" s="99">
        <v>0</v>
      </c>
    </row>
    <row r="363" s="23" customFormat="1" ht="17.1" customHeight="1" spans="1:2">
      <c r="A363" s="98" t="s">
        <v>890</v>
      </c>
      <c r="B363" s="99">
        <v>0</v>
      </c>
    </row>
    <row r="364" s="23" customFormat="1" ht="17.1" customHeight="1" spans="1:2">
      <c r="A364" s="98" t="s">
        <v>1065</v>
      </c>
      <c r="B364" s="99">
        <v>0</v>
      </c>
    </row>
    <row r="365" s="23" customFormat="1" ht="17.1" customHeight="1" spans="1:2">
      <c r="A365" s="98" t="s">
        <v>223</v>
      </c>
      <c r="B365" s="99">
        <v>158</v>
      </c>
    </row>
    <row r="366" s="23" customFormat="1" ht="17.1" customHeight="1" spans="1:2">
      <c r="A366" s="98" t="s">
        <v>881</v>
      </c>
      <c r="B366" s="99">
        <v>101</v>
      </c>
    </row>
    <row r="367" s="23" customFormat="1" ht="17.1" customHeight="1" spans="1:2">
      <c r="A367" s="98" t="s">
        <v>882</v>
      </c>
      <c r="B367" s="99">
        <v>0</v>
      </c>
    </row>
    <row r="368" s="23" customFormat="1" ht="17.1" customHeight="1" spans="1:2">
      <c r="A368" s="98" t="s">
        <v>883</v>
      </c>
      <c r="B368" s="99">
        <v>0</v>
      </c>
    </row>
    <row r="369" s="23" customFormat="1" ht="17.1" customHeight="1" spans="1:2">
      <c r="A369" s="98" t="s">
        <v>1066</v>
      </c>
      <c r="B369" s="99">
        <v>0</v>
      </c>
    </row>
    <row r="370" s="23" customFormat="1" ht="17.1" customHeight="1" spans="1:2">
      <c r="A370" s="98" t="s">
        <v>1067</v>
      </c>
      <c r="B370" s="99">
        <v>0</v>
      </c>
    </row>
    <row r="371" s="23" customFormat="1" ht="17.1" customHeight="1" spans="1:2">
      <c r="A371" s="98" t="s">
        <v>890</v>
      </c>
      <c r="B371" s="99">
        <v>57</v>
      </c>
    </row>
    <row r="372" s="23" customFormat="1" ht="17.1" customHeight="1" spans="1:2">
      <c r="A372" s="98" t="s">
        <v>1068</v>
      </c>
      <c r="B372" s="99">
        <v>0</v>
      </c>
    </row>
    <row r="373" s="23" customFormat="1" ht="17.1" customHeight="1" spans="1:2">
      <c r="A373" s="98" t="s">
        <v>224</v>
      </c>
      <c r="B373" s="99">
        <v>0</v>
      </c>
    </row>
    <row r="374" s="23" customFormat="1" ht="17.1" customHeight="1" spans="1:2">
      <c r="A374" s="98" t="s">
        <v>881</v>
      </c>
      <c r="B374" s="99">
        <v>0</v>
      </c>
    </row>
    <row r="375" s="23" customFormat="1" ht="17.1" customHeight="1" spans="1:2">
      <c r="A375" s="98" t="s">
        <v>882</v>
      </c>
      <c r="B375" s="99">
        <v>0</v>
      </c>
    </row>
    <row r="376" s="23" customFormat="1" ht="17.1" customHeight="1" spans="1:2">
      <c r="A376" s="98" t="s">
        <v>917</v>
      </c>
      <c r="B376" s="99">
        <v>0</v>
      </c>
    </row>
    <row r="377" s="23" customFormat="1" ht="17.1" customHeight="1" spans="1:2">
      <c r="A377" s="98" t="s">
        <v>1069</v>
      </c>
      <c r="B377" s="99">
        <v>0</v>
      </c>
    </row>
    <row r="378" s="23" customFormat="1" ht="17.1" customHeight="1" spans="1:2">
      <c r="A378" s="98" t="s">
        <v>1070</v>
      </c>
      <c r="B378" s="99">
        <v>0</v>
      </c>
    </row>
    <row r="379" s="23" customFormat="1" ht="17.1" customHeight="1" spans="1:2">
      <c r="A379" s="98" t="s">
        <v>1071</v>
      </c>
      <c r="B379" s="99">
        <v>5945</v>
      </c>
    </row>
    <row r="380" s="23" customFormat="1" ht="17.1" customHeight="1" spans="1:2">
      <c r="A380" s="98" t="s">
        <v>1072</v>
      </c>
      <c r="B380" s="99">
        <v>0</v>
      </c>
    </row>
    <row r="381" s="23" customFormat="1" ht="17.1" customHeight="1" spans="1:2">
      <c r="A381" s="98" t="s">
        <v>1073</v>
      </c>
      <c r="B381" s="99">
        <v>5945</v>
      </c>
    </row>
    <row r="382" s="23" customFormat="1" ht="17.1" customHeight="1" spans="1:2">
      <c r="A382" s="98" t="s">
        <v>226</v>
      </c>
      <c r="B382" s="99">
        <v>51337</v>
      </c>
    </row>
    <row r="383" s="23" customFormat="1" ht="17.1" customHeight="1" spans="1:2">
      <c r="A383" s="98" t="s">
        <v>227</v>
      </c>
      <c r="B383" s="99">
        <v>1717</v>
      </c>
    </row>
    <row r="384" s="23" customFormat="1" ht="17.1" customHeight="1" spans="1:2">
      <c r="A384" s="98" t="s">
        <v>881</v>
      </c>
      <c r="B384" s="99">
        <v>477</v>
      </c>
    </row>
    <row r="385" s="23" customFormat="1" ht="17.1" customHeight="1" spans="1:2">
      <c r="A385" s="98" t="s">
        <v>882</v>
      </c>
      <c r="B385" s="99">
        <v>0</v>
      </c>
    </row>
    <row r="386" s="23" customFormat="1" ht="17.1" customHeight="1" spans="1:2">
      <c r="A386" s="98" t="s">
        <v>883</v>
      </c>
      <c r="B386" s="99">
        <v>904</v>
      </c>
    </row>
    <row r="387" s="23" customFormat="1" ht="17.1" customHeight="1" spans="1:2">
      <c r="A387" s="98" t="s">
        <v>1074</v>
      </c>
      <c r="B387" s="99">
        <v>336</v>
      </c>
    </row>
    <row r="388" s="23" customFormat="1" ht="17.1" customHeight="1" spans="1:2">
      <c r="A388" s="98" t="s">
        <v>228</v>
      </c>
      <c r="B388" s="99">
        <v>44099</v>
      </c>
    </row>
    <row r="389" s="23" customFormat="1" ht="17.1" customHeight="1" spans="1:2">
      <c r="A389" s="98" t="s">
        <v>1075</v>
      </c>
      <c r="B389" s="99">
        <v>3864</v>
      </c>
    </row>
    <row r="390" s="23" customFormat="1" ht="17.1" customHeight="1" spans="1:2">
      <c r="A390" s="98" t="s">
        <v>1076</v>
      </c>
      <c r="B390" s="99">
        <v>23646</v>
      </c>
    </row>
    <row r="391" s="23" customFormat="1" ht="17.1" customHeight="1" spans="1:2">
      <c r="A391" s="98" t="s">
        <v>1077</v>
      </c>
      <c r="B391" s="99">
        <v>11860</v>
      </c>
    </row>
    <row r="392" s="23" customFormat="1" ht="17.1" customHeight="1" spans="1:2">
      <c r="A392" s="98" t="s">
        <v>1078</v>
      </c>
      <c r="B392" s="99">
        <v>4540</v>
      </c>
    </row>
    <row r="393" s="23" customFormat="1" ht="17.1" customHeight="1" spans="1:2">
      <c r="A393" s="98" t="s">
        <v>1079</v>
      </c>
      <c r="B393" s="99">
        <v>0</v>
      </c>
    </row>
    <row r="394" s="23" customFormat="1" ht="17.1" customHeight="1" spans="1:2">
      <c r="A394" s="98" t="s">
        <v>1080</v>
      </c>
      <c r="B394" s="99">
        <v>189</v>
      </c>
    </row>
    <row r="395" s="23" customFormat="1" ht="17.1" customHeight="1" spans="1:2">
      <c r="A395" s="98" t="s">
        <v>229</v>
      </c>
      <c r="B395" s="99">
        <v>0</v>
      </c>
    </row>
    <row r="396" s="23" customFormat="1" ht="17.1" customHeight="1" spans="1:2">
      <c r="A396" s="98" t="s">
        <v>1081</v>
      </c>
      <c r="B396" s="99">
        <v>0</v>
      </c>
    </row>
    <row r="397" s="23" customFormat="1" ht="17.1" customHeight="1" spans="1:2">
      <c r="A397" s="98" t="s">
        <v>1082</v>
      </c>
      <c r="B397" s="99">
        <v>0</v>
      </c>
    </row>
    <row r="398" s="23" customFormat="1" ht="17.1" customHeight="1" spans="1:2">
      <c r="A398" s="98" t="s">
        <v>1083</v>
      </c>
      <c r="B398" s="99">
        <v>0</v>
      </c>
    </row>
    <row r="399" s="23" customFormat="1" ht="17.1" customHeight="1" spans="1:2">
      <c r="A399" s="98" t="s">
        <v>1084</v>
      </c>
      <c r="B399" s="99">
        <v>0</v>
      </c>
    </row>
    <row r="400" s="23" customFormat="1" ht="17.1" customHeight="1" spans="1:2">
      <c r="A400" s="98" t="s">
        <v>1085</v>
      </c>
      <c r="B400" s="99">
        <v>0</v>
      </c>
    </row>
    <row r="401" s="23" customFormat="1" ht="17.1" customHeight="1" spans="1:2">
      <c r="A401" s="98" t="s">
        <v>230</v>
      </c>
      <c r="B401" s="99">
        <v>0</v>
      </c>
    </row>
    <row r="402" s="23" customFormat="1" ht="17.1" customHeight="1" spans="1:2">
      <c r="A402" s="98" t="s">
        <v>1086</v>
      </c>
      <c r="B402" s="99">
        <v>0</v>
      </c>
    </row>
    <row r="403" s="23" customFormat="1" ht="17.1" customHeight="1" spans="1:2">
      <c r="A403" s="98" t="s">
        <v>1087</v>
      </c>
      <c r="B403" s="99">
        <v>0</v>
      </c>
    </row>
    <row r="404" s="23" customFormat="1" ht="17.1" customHeight="1" spans="1:2">
      <c r="A404" s="98" t="s">
        <v>1088</v>
      </c>
      <c r="B404" s="99">
        <v>0</v>
      </c>
    </row>
    <row r="405" s="23" customFormat="1" ht="17.1" customHeight="1" spans="1:2">
      <c r="A405" s="98" t="s">
        <v>1089</v>
      </c>
      <c r="B405" s="99">
        <v>0</v>
      </c>
    </row>
    <row r="406" s="23" customFormat="1" ht="17.1" customHeight="1" spans="1:2">
      <c r="A406" s="98" t="s">
        <v>1090</v>
      </c>
      <c r="B406" s="99">
        <v>0</v>
      </c>
    </row>
    <row r="407" s="23" customFormat="1" ht="17.1" customHeight="1" spans="1:2">
      <c r="A407" s="98" t="s">
        <v>231</v>
      </c>
      <c r="B407" s="99">
        <v>0</v>
      </c>
    </row>
    <row r="408" s="23" customFormat="1" ht="17.1" customHeight="1" spans="1:2">
      <c r="A408" s="98" t="s">
        <v>1091</v>
      </c>
      <c r="B408" s="99">
        <v>0</v>
      </c>
    </row>
    <row r="409" s="23" customFormat="1" ht="17.1" customHeight="1" spans="1:2">
      <c r="A409" s="98" t="s">
        <v>1092</v>
      </c>
      <c r="B409" s="99">
        <v>0</v>
      </c>
    </row>
    <row r="410" s="23" customFormat="1" ht="17.1" customHeight="1" spans="1:2">
      <c r="A410" s="98" t="s">
        <v>1093</v>
      </c>
      <c r="B410" s="99">
        <v>0</v>
      </c>
    </row>
    <row r="411" s="23" customFormat="1" ht="17.1" customHeight="1" spans="1:2">
      <c r="A411" s="98" t="s">
        <v>232</v>
      </c>
      <c r="B411" s="99">
        <v>0</v>
      </c>
    </row>
    <row r="412" s="23" customFormat="1" ht="17.1" customHeight="1" spans="1:2">
      <c r="A412" s="98" t="s">
        <v>1094</v>
      </c>
      <c r="B412" s="99">
        <v>0</v>
      </c>
    </row>
    <row r="413" s="23" customFormat="1" ht="17.1" customHeight="1" spans="1:2">
      <c r="A413" s="98" t="s">
        <v>1095</v>
      </c>
      <c r="B413" s="99">
        <v>0</v>
      </c>
    </row>
    <row r="414" s="23" customFormat="1" ht="17.1" customHeight="1" spans="1:2">
      <c r="A414" s="98" t="s">
        <v>1096</v>
      </c>
      <c r="B414" s="99">
        <v>0</v>
      </c>
    </row>
    <row r="415" s="23" customFormat="1" ht="17.1" customHeight="1" spans="1:2">
      <c r="A415" s="98" t="s">
        <v>233</v>
      </c>
      <c r="B415" s="99">
        <v>30</v>
      </c>
    </row>
    <row r="416" s="23" customFormat="1" ht="17.1" customHeight="1" spans="1:2">
      <c r="A416" s="98" t="s">
        <v>1097</v>
      </c>
      <c r="B416" s="99">
        <v>0</v>
      </c>
    </row>
    <row r="417" s="23" customFormat="1" ht="17.1" customHeight="1" spans="1:2">
      <c r="A417" s="98" t="s">
        <v>1098</v>
      </c>
      <c r="B417" s="99">
        <v>0</v>
      </c>
    </row>
    <row r="418" s="23" customFormat="1" ht="17.1" customHeight="1" spans="1:2">
      <c r="A418" s="98" t="s">
        <v>1099</v>
      </c>
      <c r="B418" s="99">
        <v>30</v>
      </c>
    </row>
    <row r="419" s="23" customFormat="1" ht="17.1" customHeight="1" spans="1:2">
      <c r="A419" s="98" t="s">
        <v>234</v>
      </c>
      <c r="B419" s="99">
        <v>568</v>
      </c>
    </row>
    <row r="420" s="23" customFormat="1" ht="17.1" customHeight="1" spans="1:2">
      <c r="A420" s="98" t="s">
        <v>1100</v>
      </c>
      <c r="B420" s="99">
        <v>0</v>
      </c>
    </row>
    <row r="421" s="23" customFormat="1" ht="17.1" customHeight="1" spans="1:2">
      <c r="A421" s="98" t="s">
        <v>1101</v>
      </c>
      <c r="B421" s="99">
        <v>143</v>
      </c>
    </row>
    <row r="422" s="23" customFormat="1" ht="17.1" customHeight="1" spans="1:2">
      <c r="A422" s="98" t="s">
        <v>1102</v>
      </c>
      <c r="B422" s="99">
        <v>425</v>
      </c>
    </row>
    <row r="423" s="23" customFormat="1" ht="17.1" customHeight="1" spans="1:2">
      <c r="A423" s="98" t="s">
        <v>1103</v>
      </c>
      <c r="B423" s="99">
        <v>0</v>
      </c>
    </row>
    <row r="424" s="23" customFormat="1" ht="17.1" customHeight="1" spans="1:2">
      <c r="A424" s="98" t="s">
        <v>1104</v>
      </c>
      <c r="B424" s="99">
        <v>0</v>
      </c>
    </row>
    <row r="425" s="23" customFormat="1" ht="17.1" customHeight="1" spans="1:2">
      <c r="A425" s="98" t="s">
        <v>235</v>
      </c>
      <c r="B425" s="99">
        <v>56</v>
      </c>
    </row>
    <row r="426" s="23" customFormat="1" ht="17.1" customHeight="1" spans="1:2">
      <c r="A426" s="98" t="s">
        <v>1105</v>
      </c>
      <c r="B426" s="99">
        <v>0</v>
      </c>
    </row>
    <row r="427" s="23" customFormat="1" ht="17.1" customHeight="1" spans="1:2">
      <c r="A427" s="98" t="s">
        <v>1106</v>
      </c>
      <c r="B427" s="99">
        <v>0</v>
      </c>
    </row>
    <row r="428" s="23" customFormat="1" ht="17.1" customHeight="1" spans="1:2">
      <c r="A428" s="98" t="s">
        <v>1107</v>
      </c>
      <c r="B428" s="99">
        <v>0</v>
      </c>
    </row>
    <row r="429" s="23" customFormat="1" ht="17.1" customHeight="1" spans="1:2">
      <c r="A429" s="98" t="s">
        <v>1108</v>
      </c>
      <c r="B429" s="99">
        <v>56</v>
      </c>
    </row>
    <row r="430" s="23" customFormat="1" ht="17.1" customHeight="1" spans="1:2">
      <c r="A430" s="98" t="s">
        <v>1109</v>
      </c>
      <c r="B430" s="99">
        <v>0</v>
      </c>
    </row>
    <row r="431" s="23" customFormat="1" ht="17.1" customHeight="1" spans="1:2">
      <c r="A431" s="98" t="s">
        <v>1110</v>
      </c>
      <c r="B431" s="99">
        <v>0</v>
      </c>
    </row>
    <row r="432" s="23" customFormat="1" ht="17.1" customHeight="1" spans="1:2">
      <c r="A432" s="98" t="s">
        <v>1111</v>
      </c>
      <c r="B432" s="99">
        <v>4867</v>
      </c>
    </row>
    <row r="433" s="23" customFormat="1" ht="17.1" customHeight="1" spans="1:2">
      <c r="A433" s="98" t="s">
        <v>1112</v>
      </c>
      <c r="B433" s="99">
        <v>4867</v>
      </c>
    </row>
    <row r="434" s="23" customFormat="1" ht="17.1" customHeight="1" spans="1:2">
      <c r="A434" s="98" t="s">
        <v>237</v>
      </c>
      <c r="B434" s="99">
        <v>1953</v>
      </c>
    </row>
    <row r="435" s="23" customFormat="1" ht="17.1" customHeight="1" spans="1:2">
      <c r="A435" s="98" t="s">
        <v>238</v>
      </c>
      <c r="B435" s="99">
        <v>128</v>
      </c>
    </row>
    <row r="436" s="23" customFormat="1" ht="17.1" customHeight="1" spans="1:2">
      <c r="A436" s="98" t="s">
        <v>881</v>
      </c>
      <c r="B436" s="99">
        <v>66</v>
      </c>
    </row>
    <row r="437" s="23" customFormat="1" ht="17.1" customHeight="1" spans="1:2">
      <c r="A437" s="98" t="s">
        <v>882</v>
      </c>
      <c r="B437" s="99">
        <v>0</v>
      </c>
    </row>
    <row r="438" s="23" customFormat="1" ht="17.1" customHeight="1" spans="1:2">
      <c r="A438" s="98" t="s">
        <v>883</v>
      </c>
      <c r="B438" s="99">
        <v>38</v>
      </c>
    </row>
    <row r="439" s="23" customFormat="1" ht="17.1" customHeight="1" spans="1:2">
      <c r="A439" s="98" t="s">
        <v>1113</v>
      </c>
      <c r="B439" s="99">
        <v>24</v>
      </c>
    </row>
    <row r="440" s="23" customFormat="1" ht="17.1" customHeight="1" spans="1:2">
      <c r="A440" s="98" t="s">
        <v>239</v>
      </c>
      <c r="B440" s="99">
        <v>0</v>
      </c>
    </row>
    <row r="441" s="23" customFormat="1" ht="17.1" customHeight="1" spans="1:2">
      <c r="A441" s="98" t="s">
        <v>1114</v>
      </c>
      <c r="B441" s="99">
        <v>0</v>
      </c>
    </row>
    <row r="442" s="23" customFormat="1" ht="17.1" customHeight="1" spans="1:2">
      <c r="A442" s="98" t="s">
        <v>1115</v>
      </c>
      <c r="B442" s="99">
        <v>0</v>
      </c>
    </row>
    <row r="443" s="23" customFormat="1" ht="17.1" customHeight="1" spans="1:2">
      <c r="A443" s="98" t="s">
        <v>1116</v>
      </c>
      <c r="B443" s="99">
        <v>0</v>
      </c>
    </row>
    <row r="444" s="23" customFormat="1" ht="17.1" customHeight="1" spans="1:2">
      <c r="A444" s="98" t="s">
        <v>1117</v>
      </c>
      <c r="B444" s="99">
        <v>0</v>
      </c>
    </row>
    <row r="445" s="23" customFormat="1" ht="17.1" customHeight="1" spans="1:2">
      <c r="A445" s="98" t="s">
        <v>1118</v>
      </c>
      <c r="B445" s="99">
        <v>0</v>
      </c>
    </row>
    <row r="446" s="23" customFormat="1" ht="17.1" customHeight="1" spans="1:2">
      <c r="A446" s="98" t="s">
        <v>1119</v>
      </c>
      <c r="B446" s="99">
        <v>0</v>
      </c>
    </row>
    <row r="447" s="23" customFormat="1" ht="17.1" customHeight="1" spans="1:2">
      <c r="A447" s="98" t="s">
        <v>1120</v>
      </c>
      <c r="B447" s="99">
        <v>0</v>
      </c>
    </row>
    <row r="448" s="23" customFormat="1" ht="17.1" customHeight="1" spans="1:2">
      <c r="A448" s="98" t="s">
        <v>1121</v>
      </c>
      <c r="B448" s="99">
        <v>0</v>
      </c>
    </row>
    <row r="449" s="23" customFormat="1" ht="17.1" customHeight="1" spans="1:2">
      <c r="A449" s="98" t="s">
        <v>240</v>
      </c>
      <c r="B449" s="99">
        <v>0</v>
      </c>
    </row>
    <row r="450" s="23" customFormat="1" ht="17.1" customHeight="1" spans="1:2">
      <c r="A450" s="98" t="s">
        <v>1114</v>
      </c>
      <c r="B450" s="99">
        <v>0</v>
      </c>
    </row>
    <row r="451" s="23" customFormat="1" ht="17.1" customHeight="1" spans="1:2">
      <c r="A451" s="98" t="s">
        <v>1122</v>
      </c>
      <c r="B451" s="99">
        <v>0</v>
      </c>
    </row>
    <row r="452" s="23" customFormat="1" ht="17.1" customHeight="1" spans="1:2">
      <c r="A452" s="98" t="s">
        <v>1123</v>
      </c>
      <c r="B452" s="99">
        <v>0</v>
      </c>
    </row>
    <row r="453" s="23" customFormat="1" ht="17.1" customHeight="1" spans="1:2">
      <c r="A453" s="98" t="s">
        <v>1124</v>
      </c>
      <c r="B453" s="99">
        <v>0</v>
      </c>
    </row>
    <row r="454" s="23" customFormat="1" ht="17.1" customHeight="1" spans="1:2">
      <c r="A454" s="98" t="s">
        <v>1125</v>
      </c>
      <c r="B454" s="99">
        <v>0</v>
      </c>
    </row>
    <row r="455" s="23" customFormat="1" ht="17.1" customHeight="1" spans="1:2">
      <c r="A455" s="98" t="s">
        <v>241</v>
      </c>
      <c r="B455" s="99">
        <v>547</v>
      </c>
    </row>
    <row r="456" s="23" customFormat="1" ht="17.1" customHeight="1" spans="1:2">
      <c r="A456" s="98" t="s">
        <v>1114</v>
      </c>
      <c r="B456" s="99">
        <v>0</v>
      </c>
    </row>
    <row r="457" s="23" customFormat="1" ht="17.1" customHeight="1" spans="1:2">
      <c r="A457" s="98" t="s">
        <v>1126</v>
      </c>
      <c r="B457" s="99">
        <v>0</v>
      </c>
    </row>
    <row r="458" s="23" customFormat="1" ht="17.1" customHeight="1" spans="1:2">
      <c r="A458" s="98" t="s">
        <v>1127</v>
      </c>
      <c r="B458" s="99">
        <v>0</v>
      </c>
    </row>
    <row r="459" s="23" customFormat="1" ht="17.1" customHeight="1" spans="1:2">
      <c r="A459" s="98" t="s">
        <v>1128</v>
      </c>
      <c r="B459" s="99">
        <v>547</v>
      </c>
    </row>
    <row r="460" s="23" customFormat="1" ht="17.1" customHeight="1" spans="1:2">
      <c r="A460" s="98" t="s">
        <v>242</v>
      </c>
      <c r="B460" s="99">
        <v>0</v>
      </c>
    </row>
    <row r="461" s="23" customFormat="1" ht="17.1" customHeight="1" spans="1:2">
      <c r="A461" s="98" t="s">
        <v>1114</v>
      </c>
      <c r="B461" s="99">
        <v>0</v>
      </c>
    </row>
    <row r="462" s="23" customFormat="1" ht="17.1" customHeight="1" spans="1:2">
      <c r="A462" s="98" t="s">
        <v>1129</v>
      </c>
      <c r="B462" s="99">
        <v>0</v>
      </c>
    </row>
    <row r="463" s="23" customFormat="1" ht="17.1" customHeight="1" spans="1:2">
      <c r="A463" s="98" t="s">
        <v>1130</v>
      </c>
      <c r="B463" s="99">
        <v>0</v>
      </c>
    </row>
    <row r="464" s="23" customFormat="1" ht="17.1" customHeight="1" spans="1:2">
      <c r="A464" s="98" t="s">
        <v>1131</v>
      </c>
      <c r="B464" s="99">
        <v>0</v>
      </c>
    </row>
    <row r="465" s="23" customFormat="1" ht="17.1" customHeight="1" spans="1:2">
      <c r="A465" s="98" t="s">
        <v>243</v>
      </c>
      <c r="B465" s="99">
        <v>0</v>
      </c>
    </row>
    <row r="466" s="23" customFormat="1" ht="17.1" customHeight="1" spans="1:2">
      <c r="A466" s="98" t="s">
        <v>1132</v>
      </c>
      <c r="B466" s="99">
        <v>0</v>
      </c>
    </row>
    <row r="467" s="23" customFormat="1" ht="17.1" customHeight="1" spans="1:2">
      <c r="A467" s="98" t="s">
        <v>1133</v>
      </c>
      <c r="B467" s="99">
        <v>0</v>
      </c>
    </row>
    <row r="468" s="23" customFormat="1" ht="17.1" customHeight="1" spans="1:2">
      <c r="A468" s="98" t="s">
        <v>1134</v>
      </c>
      <c r="B468" s="99">
        <v>0</v>
      </c>
    </row>
    <row r="469" s="23" customFormat="1" ht="17.1" customHeight="1" spans="1:2">
      <c r="A469" s="98" t="s">
        <v>1135</v>
      </c>
      <c r="B469" s="99">
        <v>0</v>
      </c>
    </row>
    <row r="470" s="23" customFormat="1" ht="17.1" customHeight="1" spans="1:2">
      <c r="A470" s="98" t="s">
        <v>244</v>
      </c>
      <c r="B470" s="99">
        <v>102</v>
      </c>
    </row>
    <row r="471" s="23" customFormat="1" ht="17.1" customHeight="1" spans="1:2">
      <c r="A471" s="98" t="s">
        <v>1114</v>
      </c>
      <c r="B471" s="99">
        <v>80</v>
      </c>
    </row>
    <row r="472" s="23" customFormat="1" ht="17.1" customHeight="1" spans="1:2">
      <c r="A472" s="98" t="s">
        <v>1136</v>
      </c>
      <c r="B472" s="99">
        <v>0</v>
      </c>
    </row>
    <row r="473" s="23" customFormat="1" ht="17.1" customHeight="1" spans="1:2">
      <c r="A473" s="98" t="s">
        <v>1137</v>
      </c>
      <c r="B473" s="99">
        <v>0</v>
      </c>
    </row>
    <row r="474" s="23" customFormat="1" ht="17.1" customHeight="1" spans="1:2">
      <c r="A474" s="98" t="s">
        <v>1138</v>
      </c>
      <c r="B474" s="99">
        <v>0</v>
      </c>
    </row>
    <row r="475" s="23" customFormat="1" ht="17.1" customHeight="1" spans="1:2">
      <c r="A475" s="98" t="s">
        <v>1139</v>
      </c>
      <c r="B475" s="99">
        <v>0</v>
      </c>
    </row>
    <row r="476" s="23" customFormat="1" ht="17.1" customHeight="1" spans="1:2">
      <c r="A476" s="98" t="s">
        <v>1140</v>
      </c>
      <c r="B476" s="99">
        <v>22</v>
      </c>
    </row>
    <row r="477" s="23" customFormat="1" ht="17.1" customHeight="1" spans="1:2">
      <c r="A477" s="98" t="s">
        <v>245</v>
      </c>
      <c r="B477" s="99">
        <v>0</v>
      </c>
    </row>
    <row r="478" s="23" customFormat="1" ht="17.1" customHeight="1" spans="1:2">
      <c r="A478" s="98" t="s">
        <v>1141</v>
      </c>
      <c r="B478" s="99">
        <v>0</v>
      </c>
    </row>
    <row r="479" s="23" customFormat="1" ht="17.1" customHeight="1" spans="1:2">
      <c r="A479" s="98" t="s">
        <v>1142</v>
      </c>
      <c r="B479" s="99">
        <v>0</v>
      </c>
    </row>
    <row r="480" s="23" customFormat="1" ht="17.1" customHeight="1" spans="1:2">
      <c r="A480" s="98" t="s">
        <v>1143</v>
      </c>
      <c r="B480" s="99">
        <v>0</v>
      </c>
    </row>
    <row r="481" s="23" customFormat="1" ht="17.1" customHeight="1" spans="1:2">
      <c r="A481" s="98" t="s">
        <v>246</v>
      </c>
      <c r="B481" s="99">
        <v>0</v>
      </c>
    </row>
    <row r="482" s="23" customFormat="1" ht="17.1" customHeight="1" spans="1:2">
      <c r="A482" s="98" t="s">
        <v>1144</v>
      </c>
      <c r="B482" s="99">
        <v>0</v>
      </c>
    </row>
    <row r="483" s="23" customFormat="1" ht="17.1" customHeight="1" spans="1:2">
      <c r="A483" s="98" t="s">
        <v>1145</v>
      </c>
      <c r="B483" s="99">
        <v>0</v>
      </c>
    </row>
    <row r="484" s="23" customFormat="1" ht="17.1" customHeight="1" spans="1:2">
      <c r="A484" s="98" t="s">
        <v>1146</v>
      </c>
      <c r="B484" s="99">
        <v>0</v>
      </c>
    </row>
    <row r="485" s="23" customFormat="1" ht="17.1" customHeight="1" spans="1:2">
      <c r="A485" s="98" t="s">
        <v>1147</v>
      </c>
      <c r="B485" s="99">
        <v>1176</v>
      </c>
    </row>
    <row r="486" s="23" customFormat="1" ht="17.1" customHeight="1" spans="1:2">
      <c r="A486" s="98" t="s">
        <v>1148</v>
      </c>
      <c r="B486" s="99">
        <v>0</v>
      </c>
    </row>
    <row r="487" s="23" customFormat="1" ht="17.1" customHeight="1" spans="1:2">
      <c r="A487" s="98" t="s">
        <v>1149</v>
      </c>
      <c r="B487" s="99">
        <v>0</v>
      </c>
    </row>
    <row r="488" s="23" customFormat="1" ht="17.1" customHeight="1" spans="1:2">
      <c r="A488" s="98" t="s">
        <v>1150</v>
      </c>
      <c r="B488" s="99">
        <v>0</v>
      </c>
    </row>
    <row r="489" s="23" customFormat="1" ht="17.1" customHeight="1" spans="1:2">
      <c r="A489" s="98" t="s">
        <v>1151</v>
      </c>
      <c r="B489" s="99">
        <v>1176</v>
      </c>
    </row>
    <row r="490" s="23" customFormat="1" ht="17.1" customHeight="1" spans="1:2">
      <c r="A490" s="98" t="s">
        <v>248</v>
      </c>
      <c r="B490" s="99">
        <v>1662</v>
      </c>
    </row>
    <row r="491" s="23" customFormat="1" ht="17.1" customHeight="1" spans="1:2">
      <c r="A491" s="98" t="s">
        <v>249</v>
      </c>
      <c r="B491" s="99">
        <v>1373</v>
      </c>
    </row>
    <row r="492" s="23" customFormat="1" ht="17.1" customHeight="1" spans="1:2">
      <c r="A492" s="98" t="s">
        <v>881</v>
      </c>
      <c r="B492" s="99">
        <v>129</v>
      </c>
    </row>
    <row r="493" s="23" customFormat="1" ht="17.1" customHeight="1" spans="1:2">
      <c r="A493" s="98" t="s">
        <v>882</v>
      </c>
      <c r="B493" s="99">
        <v>0</v>
      </c>
    </row>
    <row r="494" s="23" customFormat="1" ht="17.1" customHeight="1" spans="1:2">
      <c r="A494" s="98" t="s">
        <v>883</v>
      </c>
      <c r="B494" s="99">
        <v>0</v>
      </c>
    </row>
    <row r="495" s="23" customFormat="1" ht="17.1" customHeight="1" spans="1:2">
      <c r="A495" s="98" t="s">
        <v>1152</v>
      </c>
      <c r="B495" s="99">
        <v>0</v>
      </c>
    </row>
    <row r="496" s="23" customFormat="1" ht="17.1" customHeight="1" spans="1:2">
      <c r="A496" s="98" t="s">
        <v>1153</v>
      </c>
      <c r="B496" s="99">
        <v>0</v>
      </c>
    </row>
    <row r="497" s="23" customFormat="1" ht="17.1" customHeight="1" spans="1:2">
      <c r="A497" s="98" t="s">
        <v>1154</v>
      </c>
      <c r="B497" s="99">
        <v>0</v>
      </c>
    </row>
    <row r="498" s="23" customFormat="1" ht="17.1" customHeight="1" spans="1:2">
      <c r="A498" s="98" t="s">
        <v>1155</v>
      </c>
      <c r="B498" s="99">
        <v>0</v>
      </c>
    </row>
    <row r="499" s="23" customFormat="1" ht="16.9" customHeight="1" spans="1:2">
      <c r="A499" s="98" t="s">
        <v>1156</v>
      </c>
      <c r="B499" s="99">
        <v>0</v>
      </c>
    </row>
    <row r="500" s="23" customFormat="1" ht="17.1" customHeight="1" spans="1:2">
      <c r="A500" s="98" t="s">
        <v>1157</v>
      </c>
      <c r="B500" s="99">
        <v>889</v>
      </c>
    </row>
    <row r="501" s="23" customFormat="1" ht="17.1" customHeight="1" spans="1:2">
      <c r="A501" s="98" t="s">
        <v>1158</v>
      </c>
      <c r="B501" s="99">
        <v>0</v>
      </c>
    </row>
    <row r="502" s="23" customFormat="1" ht="17.1" customHeight="1" spans="1:2">
      <c r="A502" s="98" t="s">
        <v>1159</v>
      </c>
      <c r="B502" s="99">
        <v>0</v>
      </c>
    </row>
    <row r="503" s="23" customFormat="1" ht="17.1" customHeight="1" spans="1:2">
      <c r="A503" s="98" t="s">
        <v>1160</v>
      </c>
      <c r="B503" s="99">
        <v>0</v>
      </c>
    </row>
    <row r="504" s="23" customFormat="1" ht="17.1" customHeight="1" spans="1:2">
      <c r="A504" s="98" t="s">
        <v>1161</v>
      </c>
      <c r="B504" s="99">
        <v>0</v>
      </c>
    </row>
    <row r="505" s="23" customFormat="1" ht="17.1" customHeight="1" spans="1:2">
      <c r="A505" s="98" t="s">
        <v>1162</v>
      </c>
      <c r="B505" s="99">
        <v>0</v>
      </c>
    </row>
    <row r="506" s="23" customFormat="1" ht="17.1" customHeight="1" spans="1:2">
      <c r="A506" s="98" t="s">
        <v>1163</v>
      </c>
      <c r="B506" s="99">
        <v>355</v>
      </c>
    </row>
    <row r="507" s="23" customFormat="1" ht="17.1" customHeight="1" spans="1:2">
      <c r="A507" s="98" t="s">
        <v>250</v>
      </c>
      <c r="B507" s="99">
        <v>0</v>
      </c>
    </row>
    <row r="508" s="23" customFormat="1" ht="17.1" customHeight="1" spans="1:2">
      <c r="A508" s="98" t="s">
        <v>881</v>
      </c>
      <c r="B508" s="99">
        <v>0</v>
      </c>
    </row>
    <row r="509" s="23" customFormat="1" ht="17.1" customHeight="1" spans="1:2">
      <c r="A509" s="98" t="s">
        <v>882</v>
      </c>
      <c r="B509" s="99">
        <v>0</v>
      </c>
    </row>
    <row r="510" s="23" customFormat="1" ht="17.1" customHeight="1" spans="1:2">
      <c r="A510" s="98" t="s">
        <v>883</v>
      </c>
      <c r="B510" s="99">
        <v>0</v>
      </c>
    </row>
    <row r="511" s="23" customFormat="1" ht="17.1" customHeight="1" spans="1:2">
      <c r="A511" s="98" t="s">
        <v>1164</v>
      </c>
      <c r="B511" s="99">
        <v>0</v>
      </c>
    </row>
    <row r="512" s="23" customFormat="1" ht="17.1" customHeight="1" spans="1:2">
      <c r="A512" s="98" t="s">
        <v>1165</v>
      </c>
      <c r="B512" s="99">
        <v>0</v>
      </c>
    </row>
    <row r="513" s="23" customFormat="1" ht="17.1" customHeight="1" spans="1:2">
      <c r="A513" s="98" t="s">
        <v>1166</v>
      </c>
      <c r="B513" s="99">
        <v>0</v>
      </c>
    </row>
    <row r="514" s="23" customFormat="1" ht="17.1" customHeight="1" spans="1:2">
      <c r="A514" s="98" t="s">
        <v>1167</v>
      </c>
      <c r="B514" s="99">
        <v>0</v>
      </c>
    </row>
    <row r="515" s="23" customFormat="1" ht="17.1" customHeight="1" spans="1:2">
      <c r="A515" s="98" t="s">
        <v>251</v>
      </c>
      <c r="B515" s="99">
        <v>0</v>
      </c>
    </row>
    <row r="516" s="23" customFormat="1" ht="17.1" customHeight="1" spans="1:2">
      <c r="A516" s="98" t="s">
        <v>881</v>
      </c>
      <c r="B516" s="99">
        <v>0</v>
      </c>
    </row>
    <row r="517" s="23" customFormat="1" ht="17.1" customHeight="1" spans="1:2">
      <c r="A517" s="98" t="s">
        <v>882</v>
      </c>
      <c r="B517" s="99">
        <v>0</v>
      </c>
    </row>
    <row r="518" s="23" customFormat="1" ht="17.1" customHeight="1" spans="1:2">
      <c r="A518" s="98" t="s">
        <v>883</v>
      </c>
      <c r="B518" s="99">
        <v>0</v>
      </c>
    </row>
    <row r="519" s="23" customFormat="1" ht="17.1" customHeight="1" spans="1:2">
      <c r="A519" s="98" t="s">
        <v>1168</v>
      </c>
      <c r="B519" s="99">
        <v>0</v>
      </c>
    </row>
    <row r="520" s="23" customFormat="1" ht="17.1" customHeight="1" spans="1:2">
      <c r="A520" s="98" t="s">
        <v>1169</v>
      </c>
      <c r="B520" s="99">
        <v>0</v>
      </c>
    </row>
    <row r="521" s="23" customFormat="1" ht="17.1" customHeight="1" spans="1:2">
      <c r="A521" s="98" t="s">
        <v>1170</v>
      </c>
      <c r="B521" s="99">
        <v>0</v>
      </c>
    </row>
    <row r="522" s="23" customFormat="1" ht="17.1" customHeight="1" spans="1:2">
      <c r="A522" s="98" t="s">
        <v>1171</v>
      </c>
      <c r="B522" s="99">
        <v>0</v>
      </c>
    </row>
    <row r="523" s="23" customFormat="1" ht="17.1" customHeight="1" spans="1:2">
      <c r="A523" s="98" t="s">
        <v>1172</v>
      </c>
      <c r="B523" s="99">
        <v>0</v>
      </c>
    </row>
    <row r="524" s="23" customFormat="1" ht="17.1" customHeight="1" spans="1:2">
      <c r="A524" s="98" t="s">
        <v>1173</v>
      </c>
      <c r="B524" s="99">
        <v>0</v>
      </c>
    </row>
    <row r="525" s="23" customFormat="1" ht="17.1" customHeight="1" spans="1:2">
      <c r="A525" s="98" t="s">
        <v>1174</v>
      </c>
      <c r="B525" s="99">
        <v>0</v>
      </c>
    </row>
    <row r="526" s="23" customFormat="1" ht="17.1" customHeight="1" spans="1:2">
      <c r="A526" s="98" t="s">
        <v>252</v>
      </c>
      <c r="B526" s="99">
        <v>0</v>
      </c>
    </row>
    <row r="527" s="23" customFormat="1" ht="17.1" customHeight="1" spans="1:2">
      <c r="A527" s="98" t="s">
        <v>881</v>
      </c>
      <c r="B527" s="99">
        <v>0</v>
      </c>
    </row>
    <row r="528" s="23" customFormat="1" ht="17.1" customHeight="1" spans="1:2">
      <c r="A528" s="98" t="s">
        <v>882</v>
      </c>
      <c r="B528" s="99">
        <v>0</v>
      </c>
    </row>
    <row r="529" s="23" customFormat="1" ht="17.1" customHeight="1" spans="1:2">
      <c r="A529" s="98" t="s">
        <v>883</v>
      </c>
      <c r="B529" s="99">
        <v>0</v>
      </c>
    </row>
    <row r="530" s="23" customFormat="1" ht="17.1" customHeight="1" spans="1:2">
      <c r="A530" s="98" t="s">
        <v>1175</v>
      </c>
      <c r="B530" s="99">
        <v>0</v>
      </c>
    </row>
    <row r="531" s="23" customFormat="1" ht="17.1" customHeight="1" spans="1:2">
      <c r="A531" s="98" t="s">
        <v>1176</v>
      </c>
      <c r="B531" s="99">
        <v>0</v>
      </c>
    </row>
    <row r="532" s="23" customFormat="1" ht="17.1" customHeight="1" spans="1:2">
      <c r="A532" s="98" t="s">
        <v>1177</v>
      </c>
      <c r="B532" s="99">
        <v>0</v>
      </c>
    </row>
    <row r="533" s="23" customFormat="1" ht="17.1" customHeight="1" spans="1:2">
      <c r="A533" s="98" t="s">
        <v>1178</v>
      </c>
      <c r="B533" s="99">
        <v>0</v>
      </c>
    </row>
    <row r="534" s="23" customFormat="1" ht="17.1" customHeight="1" spans="1:2">
      <c r="A534" s="98" t="s">
        <v>1179</v>
      </c>
      <c r="B534" s="99">
        <v>0</v>
      </c>
    </row>
    <row r="535" s="23" customFormat="1" ht="17.1" customHeight="1" spans="1:2">
      <c r="A535" s="98" t="s">
        <v>253</v>
      </c>
      <c r="B535" s="99">
        <v>0</v>
      </c>
    </row>
    <row r="536" s="23" customFormat="1" ht="17.1" customHeight="1" spans="1:2">
      <c r="A536" s="98" t="s">
        <v>881</v>
      </c>
      <c r="B536" s="99">
        <v>0</v>
      </c>
    </row>
    <row r="537" s="23" customFormat="1" ht="17.1" customHeight="1" spans="1:2">
      <c r="A537" s="98" t="s">
        <v>882</v>
      </c>
      <c r="B537" s="99">
        <v>0</v>
      </c>
    </row>
    <row r="538" s="23" customFormat="1" ht="17.1" customHeight="1" spans="1:2">
      <c r="A538" s="98" t="s">
        <v>883</v>
      </c>
      <c r="B538" s="99">
        <v>0</v>
      </c>
    </row>
    <row r="539" s="23" customFormat="1" ht="17.1" customHeight="1" spans="1:2">
      <c r="A539" s="98" t="s">
        <v>1180</v>
      </c>
      <c r="B539" s="99">
        <v>0</v>
      </c>
    </row>
    <row r="540" s="23" customFormat="1" ht="17.1" customHeight="1" spans="1:2">
      <c r="A540" s="98" t="s">
        <v>1181</v>
      </c>
      <c r="B540" s="99">
        <v>0</v>
      </c>
    </row>
    <row r="541" s="23" customFormat="1" ht="17.1" customHeight="1" spans="1:2">
      <c r="A541" s="98" t="s">
        <v>1182</v>
      </c>
      <c r="B541" s="99">
        <v>0</v>
      </c>
    </row>
    <row r="542" s="23" customFormat="1" ht="17.1" customHeight="1" spans="1:2">
      <c r="A542" s="98" t="s">
        <v>1183</v>
      </c>
      <c r="B542" s="99">
        <v>0</v>
      </c>
    </row>
    <row r="543" s="23" customFormat="1" ht="17.1" customHeight="1" spans="1:2">
      <c r="A543" s="98" t="s">
        <v>1184</v>
      </c>
      <c r="B543" s="99">
        <v>289</v>
      </c>
    </row>
    <row r="544" s="23" customFormat="1" ht="17.1" customHeight="1" spans="1:2">
      <c r="A544" s="98" t="s">
        <v>1185</v>
      </c>
      <c r="B544" s="99">
        <v>4</v>
      </c>
    </row>
    <row r="545" s="23" customFormat="1" ht="17.1" customHeight="1" spans="1:2">
      <c r="A545" s="98" t="s">
        <v>1186</v>
      </c>
      <c r="B545" s="99">
        <v>0</v>
      </c>
    </row>
    <row r="546" s="23" customFormat="1" ht="17.1" customHeight="1" spans="1:2">
      <c r="A546" s="98" t="s">
        <v>1187</v>
      </c>
      <c r="B546" s="99">
        <v>285</v>
      </c>
    </row>
    <row r="547" s="23" customFormat="1" ht="17.1" customHeight="1" spans="1:2">
      <c r="A547" s="98" t="s">
        <v>255</v>
      </c>
      <c r="B547" s="99">
        <v>65884</v>
      </c>
    </row>
    <row r="548" s="23" customFormat="1" ht="17.1" customHeight="1" spans="1:2">
      <c r="A548" s="98" t="s">
        <v>256</v>
      </c>
      <c r="B548" s="99">
        <v>822</v>
      </c>
    </row>
    <row r="549" s="23" customFormat="1" ht="17.1" customHeight="1" spans="1:2">
      <c r="A549" s="98" t="s">
        <v>881</v>
      </c>
      <c r="B549" s="99">
        <v>568</v>
      </c>
    </row>
    <row r="550" s="23" customFormat="1" ht="17.1" customHeight="1" spans="1:2">
      <c r="A550" s="98" t="s">
        <v>882</v>
      </c>
      <c r="B550" s="99">
        <v>0</v>
      </c>
    </row>
    <row r="551" s="23" customFormat="1" ht="17.1" customHeight="1" spans="1:2">
      <c r="A551" s="98" t="s">
        <v>883</v>
      </c>
      <c r="B551" s="99">
        <v>0</v>
      </c>
    </row>
    <row r="552" s="23" customFormat="1" ht="17.1" customHeight="1" spans="1:2">
      <c r="A552" s="98" t="s">
        <v>1188</v>
      </c>
      <c r="B552" s="99">
        <v>0</v>
      </c>
    </row>
    <row r="553" s="23" customFormat="1" ht="17.1" customHeight="1" spans="1:2">
      <c r="A553" s="98" t="s">
        <v>1189</v>
      </c>
      <c r="B553" s="99">
        <v>0</v>
      </c>
    </row>
    <row r="554" s="23" customFormat="1" ht="17.1" customHeight="1" spans="1:2">
      <c r="A554" s="98" t="s">
        <v>1190</v>
      </c>
      <c r="B554" s="99">
        <v>0</v>
      </c>
    </row>
    <row r="555" s="23" customFormat="1" ht="17.1" customHeight="1" spans="1:2">
      <c r="A555" s="98" t="s">
        <v>1191</v>
      </c>
      <c r="B555" s="99">
        <v>0</v>
      </c>
    </row>
    <row r="556" s="23" customFormat="1" ht="16.9" customHeight="1" spans="1:2">
      <c r="A556" s="98" t="s">
        <v>917</v>
      </c>
      <c r="B556" s="99">
        <v>0</v>
      </c>
    </row>
    <row r="557" s="23" customFormat="1" ht="17.1" customHeight="1" spans="1:2">
      <c r="A557" s="98" t="s">
        <v>1192</v>
      </c>
      <c r="B557" s="99">
        <v>0</v>
      </c>
    </row>
    <row r="558" s="23" customFormat="1" ht="17.1" customHeight="1" spans="1:2">
      <c r="A558" s="98" t="s">
        <v>1193</v>
      </c>
      <c r="B558" s="99">
        <v>0</v>
      </c>
    </row>
    <row r="559" s="23" customFormat="1" ht="17.1" customHeight="1" spans="1:2">
      <c r="A559" s="98" t="s">
        <v>1194</v>
      </c>
      <c r="B559" s="99">
        <v>0</v>
      </c>
    </row>
    <row r="560" s="23" customFormat="1" ht="17.1" customHeight="1" spans="1:2">
      <c r="A560" s="98" t="s">
        <v>1195</v>
      </c>
      <c r="B560" s="99">
        <v>0</v>
      </c>
    </row>
    <row r="561" s="23" customFormat="1" ht="17.1" customHeight="1" spans="1:2">
      <c r="A561" s="98" t="s">
        <v>1196</v>
      </c>
      <c r="B561" s="99">
        <v>0</v>
      </c>
    </row>
    <row r="562" s="23" customFormat="1" ht="17.1" customHeight="1" spans="1:2">
      <c r="A562" s="98" t="s">
        <v>1197</v>
      </c>
      <c r="B562" s="99">
        <v>0</v>
      </c>
    </row>
    <row r="563" s="23" customFormat="1" ht="17.1" customHeight="1" spans="1:2">
      <c r="A563" s="98" t="s">
        <v>1198</v>
      </c>
      <c r="B563" s="99">
        <v>0</v>
      </c>
    </row>
    <row r="564" s="23" customFormat="1" ht="17.1" customHeight="1" spans="1:2">
      <c r="A564" s="98" t="s">
        <v>1199</v>
      </c>
      <c r="B564" s="99">
        <v>0</v>
      </c>
    </row>
    <row r="565" s="23" customFormat="1" ht="17.1" customHeight="1" spans="1:2">
      <c r="A565" s="98" t="s">
        <v>890</v>
      </c>
      <c r="B565" s="99">
        <v>242</v>
      </c>
    </row>
    <row r="566" s="23" customFormat="1" ht="17.1" customHeight="1" spans="1:2">
      <c r="A566" s="98" t="s">
        <v>1200</v>
      </c>
      <c r="B566" s="99">
        <v>12</v>
      </c>
    </row>
    <row r="567" s="23" customFormat="1" ht="17.1" customHeight="1" spans="1:2">
      <c r="A567" s="98" t="s">
        <v>257</v>
      </c>
      <c r="B567" s="99">
        <v>39485</v>
      </c>
    </row>
    <row r="568" s="23" customFormat="1" ht="17.1" customHeight="1" spans="1:2">
      <c r="A568" s="98" t="s">
        <v>881</v>
      </c>
      <c r="B568" s="99">
        <v>112</v>
      </c>
    </row>
    <row r="569" s="23" customFormat="1" ht="17.1" customHeight="1" spans="1:2">
      <c r="A569" s="98" t="s">
        <v>882</v>
      </c>
      <c r="B569" s="99">
        <v>0</v>
      </c>
    </row>
    <row r="570" s="23" customFormat="1" ht="17.1" customHeight="1" spans="1:2">
      <c r="A570" s="98" t="s">
        <v>883</v>
      </c>
      <c r="B570" s="99">
        <v>164</v>
      </c>
    </row>
    <row r="571" s="23" customFormat="1" ht="17.1" customHeight="1" spans="1:2">
      <c r="A571" s="98" t="s">
        <v>1201</v>
      </c>
      <c r="B571" s="99">
        <v>0</v>
      </c>
    </row>
    <row r="572" s="23" customFormat="1" ht="17.1" customHeight="1" spans="1:2">
      <c r="A572" s="98" t="s">
        <v>1202</v>
      </c>
      <c r="B572" s="99">
        <v>0</v>
      </c>
    </row>
    <row r="573" s="23" customFormat="1" ht="17.1" customHeight="1" spans="1:2">
      <c r="A573" s="98" t="s">
        <v>1203</v>
      </c>
      <c r="B573" s="99">
        <v>39118</v>
      </c>
    </row>
    <row r="574" s="23" customFormat="1" ht="17.1" customHeight="1" spans="1:2">
      <c r="A574" s="98" t="s">
        <v>1204</v>
      </c>
      <c r="B574" s="99">
        <v>91</v>
      </c>
    </row>
    <row r="575" s="23" customFormat="1" ht="17.1" customHeight="1" spans="1:2">
      <c r="A575" s="98" t="s">
        <v>258</v>
      </c>
      <c r="B575" s="99">
        <v>6893</v>
      </c>
    </row>
    <row r="576" s="23" customFormat="1" ht="17.1" customHeight="1" spans="1:2">
      <c r="A576" s="98" t="s">
        <v>1205</v>
      </c>
      <c r="B576" s="99">
        <v>0</v>
      </c>
    </row>
    <row r="577" s="23" customFormat="1" ht="17.1" customHeight="1" spans="1:2">
      <c r="A577" s="98" t="s">
        <v>1206</v>
      </c>
      <c r="B577" s="99">
        <v>0</v>
      </c>
    </row>
    <row r="578" s="23" customFormat="1" ht="17.1" customHeight="1" spans="1:2">
      <c r="A578" s="98" t="s">
        <v>1207</v>
      </c>
      <c r="B578" s="99">
        <v>508</v>
      </c>
    </row>
    <row r="579" s="23" customFormat="1" ht="17.1" customHeight="1" spans="1:2">
      <c r="A579" s="98" t="s">
        <v>1208</v>
      </c>
      <c r="B579" s="99">
        <v>5973</v>
      </c>
    </row>
    <row r="580" s="23" customFormat="1" ht="17.1" customHeight="1" spans="1:2">
      <c r="A580" s="98" t="s">
        <v>1209</v>
      </c>
      <c r="B580" s="99">
        <v>412</v>
      </c>
    </row>
    <row r="581" s="23" customFormat="1" ht="17.1" customHeight="1" spans="1:2">
      <c r="A581" s="98" t="s">
        <v>1210</v>
      </c>
      <c r="B581" s="99">
        <v>0</v>
      </c>
    </row>
    <row r="582" s="23" customFormat="1" ht="17.1" customHeight="1" spans="1:2">
      <c r="A582" s="98" t="s">
        <v>1211</v>
      </c>
      <c r="B582" s="99">
        <v>0</v>
      </c>
    </row>
    <row r="583" s="23" customFormat="1" ht="17.1" customHeight="1" spans="1:2">
      <c r="A583" s="98" t="s">
        <v>1212</v>
      </c>
      <c r="B583" s="99">
        <v>0</v>
      </c>
    </row>
    <row r="584" s="23" customFormat="1" ht="17.1" customHeight="1" spans="1:2">
      <c r="A584" s="98" t="s">
        <v>259</v>
      </c>
      <c r="B584" s="99">
        <v>907</v>
      </c>
    </row>
    <row r="585" s="23" customFormat="1" ht="17.1" customHeight="1" spans="1:2">
      <c r="A585" s="98" t="s">
        <v>1213</v>
      </c>
      <c r="B585" s="99">
        <v>0</v>
      </c>
    </row>
    <row r="586" s="23" customFormat="1" ht="17.1" customHeight="1" spans="1:2">
      <c r="A586" s="98" t="s">
        <v>1214</v>
      </c>
      <c r="B586" s="99">
        <v>0</v>
      </c>
    </row>
    <row r="587" s="23" customFormat="1" ht="17.1" customHeight="1" spans="1:2">
      <c r="A587" s="98" t="s">
        <v>1215</v>
      </c>
      <c r="B587" s="99">
        <v>907</v>
      </c>
    </row>
    <row r="588" s="23" customFormat="1" ht="17.1" customHeight="1" spans="1:2">
      <c r="A588" s="98" t="s">
        <v>260</v>
      </c>
      <c r="B588" s="99">
        <v>8369</v>
      </c>
    </row>
    <row r="589" s="23" customFormat="1" ht="17.1" customHeight="1" spans="1:2">
      <c r="A589" s="98" t="s">
        <v>1216</v>
      </c>
      <c r="B589" s="99">
        <v>0</v>
      </c>
    </row>
    <row r="590" s="23" customFormat="1" ht="17.1" customHeight="1" spans="1:2">
      <c r="A590" s="98" t="s">
        <v>1217</v>
      </c>
      <c r="B590" s="99">
        <v>200</v>
      </c>
    </row>
    <row r="591" s="23" customFormat="1" ht="17.1" customHeight="1" spans="1:2">
      <c r="A591" s="98" t="s">
        <v>1218</v>
      </c>
      <c r="B591" s="99">
        <v>3229</v>
      </c>
    </row>
    <row r="592" s="23" customFormat="1" ht="17.1" customHeight="1" spans="1:2">
      <c r="A592" s="98" t="s">
        <v>1219</v>
      </c>
      <c r="B592" s="99">
        <v>4598</v>
      </c>
    </row>
    <row r="593" s="23" customFormat="1" ht="17.1" customHeight="1" spans="1:2">
      <c r="A593" s="98" t="s">
        <v>1220</v>
      </c>
      <c r="B593" s="99">
        <v>0</v>
      </c>
    </row>
    <row r="594" s="23" customFormat="1" ht="17.1" customHeight="1" spans="1:2">
      <c r="A594" s="98" t="s">
        <v>1221</v>
      </c>
      <c r="B594" s="99">
        <v>0</v>
      </c>
    </row>
    <row r="595" s="23" customFormat="1" ht="17.1" customHeight="1" spans="1:2">
      <c r="A595" s="98" t="s">
        <v>1222</v>
      </c>
      <c r="B595" s="99">
        <v>0</v>
      </c>
    </row>
    <row r="596" s="23" customFormat="1" ht="17.1" customHeight="1" spans="1:2">
      <c r="A596" s="98" t="s">
        <v>1223</v>
      </c>
      <c r="B596" s="99">
        <v>0</v>
      </c>
    </row>
    <row r="597" s="23" customFormat="1" ht="17.1" customHeight="1" spans="1:2">
      <c r="A597" s="98" t="s">
        <v>1224</v>
      </c>
      <c r="B597" s="99">
        <v>342</v>
      </c>
    </row>
    <row r="598" s="23" customFormat="1" ht="17.1" customHeight="1" spans="1:2">
      <c r="A598" s="98" t="s">
        <v>261</v>
      </c>
      <c r="B598" s="99">
        <v>1472</v>
      </c>
    </row>
    <row r="599" s="23" customFormat="1" ht="17.1" customHeight="1" spans="1:2">
      <c r="A599" s="98" t="s">
        <v>1225</v>
      </c>
      <c r="B599" s="99">
        <v>90</v>
      </c>
    </row>
    <row r="600" s="23" customFormat="1" ht="17.1" customHeight="1" spans="1:2">
      <c r="A600" s="98" t="s">
        <v>1226</v>
      </c>
      <c r="B600" s="99">
        <v>1004</v>
      </c>
    </row>
    <row r="601" s="23" customFormat="1" ht="17.1" customHeight="1" spans="1:2">
      <c r="A601" s="98" t="s">
        <v>1227</v>
      </c>
      <c r="B601" s="99">
        <v>6</v>
      </c>
    </row>
    <row r="602" s="23" customFormat="1" ht="17.1" customHeight="1" spans="1:2">
      <c r="A602" s="98" t="s">
        <v>1228</v>
      </c>
      <c r="B602" s="99">
        <v>0</v>
      </c>
    </row>
    <row r="603" s="23" customFormat="1" ht="17.1" customHeight="1" spans="1:2">
      <c r="A603" s="98" t="s">
        <v>1229</v>
      </c>
      <c r="B603" s="99">
        <v>192</v>
      </c>
    </row>
    <row r="604" s="23" customFormat="1" ht="17.1" customHeight="1" spans="1:2">
      <c r="A604" s="98" t="s">
        <v>1230</v>
      </c>
      <c r="B604" s="99">
        <v>0</v>
      </c>
    </row>
    <row r="605" s="23" customFormat="1" ht="17.1" customHeight="1" spans="1:2">
      <c r="A605" s="98" t="s">
        <v>1231</v>
      </c>
      <c r="B605" s="99">
        <v>180</v>
      </c>
    </row>
    <row r="606" s="23" customFormat="1" ht="17.1" customHeight="1" spans="1:2">
      <c r="A606" s="98" t="s">
        <v>262</v>
      </c>
      <c r="B606" s="99">
        <v>2068</v>
      </c>
    </row>
    <row r="607" s="23" customFormat="1" ht="17.1" customHeight="1" spans="1:2">
      <c r="A607" s="98" t="s">
        <v>1232</v>
      </c>
      <c r="B607" s="99">
        <v>65</v>
      </c>
    </row>
    <row r="608" s="23" customFormat="1" ht="17.1" customHeight="1" spans="1:2">
      <c r="A608" s="98" t="s">
        <v>1233</v>
      </c>
      <c r="B608" s="99">
        <v>1778</v>
      </c>
    </row>
    <row r="609" s="23" customFormat="1" ht="17.1" customHeight="1" spans="1:2">
      <c r="A609" s="98" t="s">
        <v>1234</v>
      </c>
      <c r="B609" s="99">
        <v>25</v>
      </c>
    </row>
    <row r="610" s="23" customFormat="1" ht="17.1" customHeight="1" spans="1:2">
      <c r="A610" s="98" t="s">
        <v>1235</v>
      </c>
      <c r="B610" s="99">
        <v>0</v>
      </c>
    </row>
    <row r="611" s="23" customFormat="1" ht="17.1" customHeight="1" spans="1:2">
      <c r="A611" s="98" t="s">
        <v>1236</v>
      </c>
      <c r="B611" s="99">
        <v>175</v>
      </c>
    </row>
    <row r="612" s="23" customFormat="1" ht="17.1" customHeight="1" spans="1:2">
      <c r="A612" s="98" t="s">
        <v>1237</v>
      </c>
      <c r="B612" s="99">
        <v>25</v>
      </c>
    </row>
    <row r="613" s="23" customFormat="1" ht="17.1" customHeight="1" spans="1:2">
      <c r="A613" s="98" t="s">
        <v>263</v>
      </c>
      <c r="B613" s="99">
        <v>839</v>
      </c>
    </row>
    <row r="614" s="23" customFormat="1" ht="17.1" customHeight="1" spans="1:2">
      <c r="A614" s="98" t="s">
        <v>1238</v>
      </c>
      <c r="B614" s="99">
        <v>24</v>
      </c>
    </row>
    <row r="615" s="23" customFormat="1" ht="17.1" customHeight="1" spans="1:2">
      <c r="A615" s="98" t="s">
        <v>1239</v>
      </c>
      <c r="B615" s="99">
        <v>626</v>
      </c>
    </row>
    <row r="616" s="23" customFormat="1" ht="17.1" customHeight="1" spans="1:2">
      <c r="A616" s="98" t="s">
        <v>1240</v>
      </c>
      <c r="B616" s="99">
        <v>0</v>
      </c>
    </row>
    <row r="617" s="23" customFormat="1" ht="17.1" customHeight="1" spans="1:2">
      <c r="A617" s="98" t="s">
        <v>1241</v>
      </c>
      <c r="B617" s="99">
        <v>0</v>
      </c>
    </row>
    <row r="618" s="23" customFormat="1" ht="17.1" customHeight="1" spans="1:2">
      <c r="A618" s="98" t="s">
        <v>1242</v>
      </c>
      <c r="B618" s="99">
        <v>189</v>
      </c>
    </row>
    <row r="619" s="23" customFormat="1" ht="17.1" customHeight="1" spans="1:2">
      <c r="A619" s="98" t="s">
        <v>1243</v>
      </c>
      <c r="B619" s="99">
        <v>0</v>
      </c>
    </row>
    <row r="620" s="23" customFormat="1" ht="17.1" customHeight="1" spans="1:2">
      <c r="A620" s="98" t="s">
        <v>1244</v>
      </c>
      <c r="B620" s="99">
        <v>0</v>
      </c>
    </row>
    <row r="621" s="23" customFormat="1" ht="17.1" customHeight="1" spans="1:2">
      <c r="A621" s="98" t="s">
        <v>264</v>
      </c>
      <c r="B621" s="99">
        <v>601</v>
      </c>
    </row>
    <row r="622" s="23" customFormat="1" ht="17.1" customHeight="1" spans="1:2">
      <c r="A622" s="98" t="s">
        <v>881</v>
      </c>
      <c r="B622" s="99">
        <v>81</v>
      </c>
    </row>
    <row r="623" s="23" customFormat="1" ht="17.1" customHeight="1" spans="1:2">
      <c r="A623" s="98" t="s">
        <v>882</v>
      </c>
      <c r="B623" s="99">
        <v>0</v>
      </c>
    </row>
    <row r="624" s="23" customFormat="1" ht="17.1" customHeight="1" spans="1:2">
      <c r="A624" s="98" t="s">
        <v>883</v>
      </c>
      <c r="B624" s="99">
        <v>95</v>
      </c>
    </row>
    <row r="625" s="23" customFormat="1" ht="17.1" customHeight="1" spans="1:2">
      <c r="A625" s="98" t="s">
        <v>1245</v>
      </c>
      <c r="B625" s="99">
        <v>17</v>
      </c>
    </row>
    <row r="626" s="23" customFormat="1" ht="17.1" customHeight="1" spans="1:2">
      <c r="A626" s="98" t="s">
        <v>1246</v>
      </c>
      <c r="B626" s="99">
        <v>0</v>
      </c>
    </row>
    <row r="627" s="23" customFormat="1" ht="17.1" customHeight="1" spans="1:2">
      <c r="A627" s="98" t="s">
        <v>1247</v>
      </c>
      <c r="B627" s="99">
        <v>0</v>
      </c>
    </row>
    <row r="628" s="23" customFormat="1" ht="16.9" customHeight="1" spans="1:2">
      <c r="A628" s="98" t="s">
        <v>1248</v>
      </c>
      <c r="B628" s="99">
        <v>154</v>
      </c>
    </row>
    <row r="629" s="23" customFormat="1" ht="17.1" customHeight="1" spans="1:2">
      <c r="A629" s="98" t="s">
        <v>1249</v>
      </c>
      <c r="B629" s="99">
        <v>254</v>
      </c>
    </row>
    <row r="630" s="23" customFormat="1" ht="17.1" customHeight="1" spans="1:2">
      <c r="A630" s="98" t="s">
        <v>265</v>
      </c>
      <c r="B630" s="99">
        <v>47</v>
      </c>
    </row>
    <row r="631" s="23" customFormat="1" ht="17.1" customHeight="1" spans="1:2">
      <c r="A631" s="98" t="s">
        <v>881</v>
      </c>
      <c r="B631" s="99">
        <v>47</v>
      </c>
    </row>
    <row r="632" s="23" customFormat="1" ht="17.1" customHeight="1" spans="1:2">
      <c r="A632" s="98" t="s">
        <v>882</v>
      </c>
      <c r="B632" s="99">
        <v>0</v>
      </c>
    </row>
    <row r="633" s="23" customFormat="1" ht="17.1" customHeight="1" spans="1:2">
      <c r="A633" s="98" t="s">
        <v>883</v>
      </c>
      <c r="B633" s="99">
        <v>0</v>
      </c>
    </row>
    <row r="634" s="23" customFormat="1" ht="17.1" customHeight="1" spans="1:2">
      <c r="A634" s="98" t="s">
        <v>1250</v>
      </c>
      <c r="B634" s="99">
        <v>0</v>
      </c>
    </row>
    <row r="635" s="23" customFormat="1" ht="17.1" customHeight="1" spans="1:2">
      <c r="A635" s="98" t="s">
        <v>266</v>
      </c>
      <c r="B635" s="99">
        <v>1947</v>
      </c>
    </row>
    <row r="636" s="23" customFormat="1" ht="17.1" customHeight="1" spans="1:2">
      <c r="A636" s="98" t="s">
        <v>1251</v>
      </c>
      <c r="B636" s="99">
        <v>1933</v>
      </c>
    </row>
    <row r="637" s="23" customFormat="1" ht="17.1" customHeight="1" spans="1:2">
      <c r="A637" s="98" t="s">
        <v>1252</v>
      </c>
      <c r="B637" s="99">
        <v>14</v>
      </c>
    </row>
    <row r="638" s="23" customFormat="1" ht="17.1" customHeight="1" spans="1:2">
      <c r="A638" s="98" t="s">
        <v>267</v>
      </c>
      <c r="B638" s="99">
        <v>178</v>
      </c>
    </row>
    <row r="639" s="23" customFormat="1" ht="17.1" customHeight="1" spans="1:2">
      <c r="A639" s="98" t="s">
        <v>1253</v>
      </c>
      <c r="B639" s="99">
        <v>178</v>
      </c>
    </row>
    <row r="640" s="23" customFormat="1" ht="17.1" customHeight="1" spans="1:2">
      <c r="A640" s="98" t="s">
        <v>1254</v>
      </c>
      <c r="B640" s="99">
        <v>0</v>
      </c>
    </row>
    <row r="641" s="23" customFormat="1" ht="17.1" customHeight="1" spans="1:2">
      <c r="A641" s="98" t="s">
        <v>268</v>
      </c>
      <c r="B641" s="99">
        <v>34</v>
      </c>
    </row>
    <row r="642" s="23" customFormat="1" ht="17.1" customHeight="1" spans="1:2">
      <c r="A642" s="98" t="s">
        <v>1255</v>
      </c>
      <c r="B642" s="99">
        <v>25</v>
      </c>
    </row>
    <row r="643" s="23" customFormat="1" ht="17.1" customHeight="1" spans="1:2">
      <c r="A643" s="98" t="s">
        <v>1256</v>
      </c>
      <c r="B643" s="99">
        <v>9</v>
      </c>
    </row>
    <row r="644" s="23" customFormat="1" ht="17.1" customHeight="1" spans="1:2">
      <c r="A644" s="98" t="s">
        <v>269</v>
      </c>
      <c r="B644" s="99">
        <v>0</v>
      </c>
    </row>
    <row r="645" s="23" customFormat="1" ht="17.1" customHeight="1" spans="1:2">
      <c r="A645" s="98" t="s">
        <v>1257</v>
      </c>
      <c r="B645" s="99">
        <v>0</v>
      </c>
    </row>
    <row r="646" s="23" customFormat="1" ht="17.1" customHeight="1" spans="1:2">
      <c r="A646" s="98" t="s">
        <v>1258</v>
      </c>
      <c r="B646" s="99">
        <v>0</v>
      </c>
    </row>
    <row r="647" s="23" customFormat="1" ht="17.1" customHeight="1" spans="1:2">
      <c r="A647" s="98" t="s">
        <v>270</v>
      </c>
      <c r="B647" s="99">
        <v>214</v>
      </c>
    </row>
    <row r="648" s="23" customFormat="1" ht="17.1" customHeight="1" spans="1:2">
      <c r="A648" s="98" t="s">
        <v>1259</v>
      </c>
      <c r="B648" s="99">
        <v>214</v>
      </c>
    </row>
    <row r="649" s="23" customFormat="1" ht="17.1" customHeight="1" spans="1:2">
      <c r="A649" s="98" t="s">
        <v>1260</v>
      </c>
      <c r="B649" s="99">
        <v>0</v>
      </c>
    </row>
    <row r="650" s="23" customFormat="1" ht="17.1" customHeight="1" spans="1:2">
      <c r="A650" s="98" t="s">
        <v>271</v>
      </c>
      <c r="B650" s="99">
        <v>1473</v>
      </c>
    </row>
    <row r="651" s="23" customFormat="1" ht="17.1" customHeight="1" spans="1:2">
      <c r="A651" s="98" t="s">
        <v>1261</v>
      </c>
      <c r="B651" s="99">
        <v>0</v>
      </c>
    </row>
    <row r="652" s="23" customFormat="1" ht="17.1" customHeight="1" spans="1:2">
      <c r="A652" s="98" t="s">
        <v>1262</v>
      </c>
      <c r="B652" s="99">
        <v>1473</v>
      </c>
    </row>
    <row r="653" s="23" customFormat="1" ht="17.1" customHeight="1" spans="1:2">
      <c r="A653" s="98" t="s">
        <v>1263</v>
      </c>
      <c r="B653" s="99">
        <v>0</v>
      </c>
    </row>
    <row r="654" s="23" customFormat="1" ht="17.1" customHeight="1" spans="1:2">
      <c r="A654" s="98" t="s">
        <v>272</v>
      </c>
      <c r="B654" s="99">
        <v>291</v>
      </c>
    </row>
    <row r="655" s="23" customFormat="1" ht="17.1" customHeight="1" spans="1:2">
      <c r="A655" s="98" t="s">
        <v>1264</v>
      </c>
      <c r="B655" s="99">
        <v>0</v>
      </c>
    </row>
    <row r="656" s="23" customFormat="1" ht="17.1" customHeight="1" spans="1:2">
      <c r="A656" s="98" t="s">
        <v>1265</v>
      </c>
      <c r="B656" s="99">
        <v>0</v>
      </c>
    </row>
    <row r="657" s="23" customFormat="1" ht="17.1" customHeight="1" spans="1:2">
      <c r="A657" s="98" t="s">
        <v>1266</v>
      </c>
      <c r="B657" s="99">
        <v>291</v>
      </c>
    </row>
    <row r="658" s="23" customFormat="1" ht="17.1" customHeight="1" spans="1:2">
      <c r="A658" s="98" t="s">
        <v>273</v>
      </c>
      <c r="B658" s="99">
        <v>20</v>
      </c>
    </row>
    <row r="659" s="23" customFormat="1" ht="17.1" customHeight="1" spans="1:2">
      <c r="A659" s="98" t="s">
        <v>881</v>
      </c>
      <c r="B659" s="99">
        <v>0</v>
      </c>
    </row>
    <row r="660" s="23" customFormat="1" ht="17.1" customHeight="1" spans="1:2">
      <c r="A660" s="98" t="s">
        <v>882</v>
      </c>
      <c r="B660" s="99">
        <v>0</v>
      </c>
    </row>
    <row r="661" s="23" customFormat="1" ht="17.1" customHeight="1" spans="1:2">
      <c r="A661" s="98" t="s">
        <v>883</v>
      </c>
      <c r="B661" s="99">
        <v>0</v>
      </c>
    </row>
    <row r="662" s="23" customFormat="1" ht="17.1" customHeight="1" spans="1:2">
      <c r="A662" s="98" t="s">
        <v>1267</v>
      </c>
      <c r="B662" s="99">
        <v>20</v>
      </c>
    </row>
    <row r="663" s="23" customFormat="1" ht="17.1" customHeight="1" spans="1:2">
      <c r="A663" s="98" t="s">
        <v>1268</v>
      </c>
      <c r="B663" s="99">
        <v>0</v>
      </c>
    </row>
    <row r="664" s="23" customFormat="1" ht="17.1" customHeight="1" spans="1:2">
      <c r="A664" s="98" t="s">
        <v>890</v>
      </c>
      <c r="B664" s="99">
        <v>0</v>
      </c>
    </row>
    <row r="665" s="23" customFormat="1" ht="17.1" customHeight="1" spans="1:2">
      <c r="A665" s="98" t="s">
        <v>1269</v>
      </c>
      <c r="B665" s="99">
        <v>0</v>
      </c>
    </row>
    <row r="666" s="23" customFormat="1" ht="17.1" customHeight="1" spans="1:2">
      <c r="A666" s="98" t="s">
        <v>274</v>
      </c>
      <c r="B666" s="99">
        <v>0</v>
      </c>
    </row>
    <row r="667" s="23" customFormat="1" ht="17.1" customHeight="1" spans="1:2">
      <c r="A667" s="98" t="s">
        <v>1270</v>
      </c>
      <c r="B667" s="99">
        <v>0</v>
      </c>
    </row>
    <row r="668" s="23" customFormat="1" ht="17.1" customHeight="1" spans="1:2">
      <c r="A668" s="98" t="s">
        <v>1271</v>
      </c>
      <c r="B668" s="99">
        <v>0</v>
      </c>
    </row>
    <row r="669" s="23" customFormat="1" ht="17.1" customHeight="1" spans="1:2">
      <c r="A669" s="98" t="s">
        <v>1272</v>
      </c>
      <c r="B669" s="99">
        <v>224</v>
      </c>
    </row>
    <row r="670" s="23" customFormat="1" ht="17.1" customHeight="1" spans="1:2">
      <c r="A670" s="98" t="s">
        <v>1273</v>
      </c>
      <c r="B670" s="99">
        <v>224</v>
      </c>
    </row>
    <row r="671" s="23" customFormat="1" ht="17.1" customHeight="1" spans="1:2">
      <c r="A671" s="98" t="s">
        <v>276</v>
      </c>
      <c r="B671" s="99">
        <v>12683</v>
      </c>
    </row>
    <row r="672" s="23" customFormat="1" ht="17.1" customHeight="1" spans="1:2">
      <c r="A672" s="98" t="s">
        <v>277</v>
      </c>
      <c r="B672" s="99">
        <v>1199</v>
      </c>
    </row>
    <row r="673" s="23" customFormat="1" ht="17.1" customHeight="1" spans="1:2">
      <c r="A673" s="98" t="s">
        <v>881</v>
      </c>
      <c r="B673" s="99">
        <v>380</v>
      </c>
    </row>
    <row r="674" s="23" customFormat="1" ht="17.1" customHeight="1" spans="1:2">
      <c r="A674" s="98" t="s">
        <v>882</v>
      </c>
      <c r="B674" s="99">
        <v>0</v>
      </c>
    </row>
    <row r="675" s="23" customFormat="1" ht="17.1" customHeight="1" spans="1:2">
      <c r="A675" s="98" t="s">
        <v>883</v>
      </c>
      <c r="B675" s="99">
        <v>212</v>
      </c>
    </row>
    <row r="676" s="23" customFormat="1" ht="16.9" customHeight="1" spans="1:2">
      <c r="A676" s="98" t="s">
        <v>1274</v>
      </c>
      <c r="B676" s="99">
        <v>607</v>
      </c>
    </row>
    <row r="677" s="23" customFormat="1" ht="16.9" customHeight="1" spans="1:2">
      <c r="A677" s="98" t="s">
        <v>278</v>
      </c>
      <c r="B677" s="99">
        <v>342</v>
      </c>
    </row>
    <row r="678" s="23" customFormat="1" ht="16.9" customHeight="1" spans="1:2">
      <c r="A678" s="98" t="s">
        <v>1275</v>
      </c>
      <c r="B678" s="99">
        <v>58</v>
      </c>
    </row>
    <row r="679" s="23" customFormat="1" ht="17.1" customHeight="1" spans="1:2">
      <c r="A679" s="98" t="s">
        <v>1276</v>
      </c>
      <c r="B679" s="99">
        <v>0</v>
      </c>
    </row>
    <row r="680" s="23" customFormat="1" ht="17.1" customHeight="1" spans="1:2">
      <c r="A680" s="98" t="s">
        <v>1277</v>
      </c>
      <c r="B680" s="99">
        <v>0</v>
      </c>
    </row>
    <row r="681" s="23" customFormat="1" ht="17.1" customHeight="1" spans="1:2">
      <c r="A681" s="98" t="s">
        <v>1278</v>
      </c>
      <c r="B681" s="99">
        <v>0</v>
      </c>
    </row>
    <row r="682" s="23" customFormat="1" ht="17.1" customHeight="1" spans="1:2">
      <c r="A682" s="98" t="s">
        <v>1279</v>
      </c>
      <c r="B682" s="99">
        <v>0</v>
      </c>
    </row>
    <row r="683" s="23" customFormat="1" ht="17.1" customHeight="1" spans="1:2">
      <c r="A683" s="98" t="s">
        <v>1280</v>
      </c>
      <c r="B683" s="99">
        <v>0</v>
      </c>
    </row>
    <row r="684" s="23" customFormat="1" ht="17.1" customHeight="1" spans="1:2">
      <c r="A684" s="98" t="s">
        <v>1281</v>
      </c>
      <c r="B684" s="99">
        <v>0</v>
      </c>
    </row>
    <row r="685" s="23" customFormat="1" ht="17.1" customHeight="1" spans="1:2">
      <c r="A685" s="98" t="s">
        <v>1282</v>
      </c>
      <c r="B685" s="99">
        <v>0</v>
      </c>
    </row>
    <row r="686" s="23" customFormat="1" ht="17.1" customHeight="1" spans="1:2">
      <c r="A686" s="98" t="s">
        <v>1283</v>
      </c>
      <c r="B686" s="99">
        <v>0</v>
      </c>
    </row>
    <row r="687" s="23" customFormat="1" ht="17.1" customHeight="1" spans="1:2">
      <c r="A687" s="98" t="s">
        <v>1284</v>
      </c>
      <c r="B687" s="99">
        <v>0</v>
      </c>
    </row>
    <row r="688" s="23" customFormat="1" ht="17.1" customHeight="1" spans="1:2">
      <c r="A688" s="98" t="s">
        <v>1285</v>
      </c>
      <c r="B688" s="99">
        <v>0</v>
      </c>
    </row>
    <row r="689" s="23" customFormat="1" ht="17.1" customHeight="1" spans="1:2">
      <c r="A689" s="98" t="s">
        <v>1286</v>
      </c>
      <c r="B689" s="99">
        <v>0</v>
      </c>
    </row>
    <row r="690" s="23" customFormat="1" ht="17.1" customHeight="1" spans="1:2">
      <c r="A690" s="98" t="s">
        <v>1287</v>
      </c>
      <c r="B690" s="99">
        <v>284</v>
      </c>
    </row>
    <row r="691" s="23" customFormat="1" ht="17.1" customHeight="1" spans="1:2">
      <c r="A691" s="98" t="s">
        <v>279</v>
      </c>
      <c r="B691" s="99">
        <v>401</v>
      </c>
    </row>
    <row r="692" s="23" customFormat="1" ht="17.1" customHeight="1" spans="1:2">
      <c r="A692" s="98" t="s">
        <v>1288</v>
      </c>
      <c r="B692" s="99">
        <v>0</v>
      </c>
    </row>
    <row r="693" s="23" customFormat="1" ht="17.1" customHeight="1" spans="1:2">
      <c r="A693" s="98" t="s">
        <v>1289</v>
      </c>
      <c r="B693" s="99">
        <v>158</v>
      </c>
    </row>
    <row r="694" s="23" customFormat="1" ht="17.1" customHeight="1" spans="1:2">
      <c r="A694" s="98" t="s">
        <v>1290</v>
      </c>
      <c r="B694" s="99">
        <v>243</v>
      </c>
    </row>
    <row r="695" s="23" customFormat="1" ht="17.1" customHeight="1" spans="1:2">
      <c r="A695" s="98" t="s">
        <v>280</v>
      </c>
      <c r="B695" s="99">
        <v>8991</v>
      </c>
    </row>
    <row r="696" s="23" customFormat="1" ht="17.1" customHeight="1" spans="1:2">
      <c r="A696" s="98" t="s">
        <v>1291</v>
      </c>
      <c r="B696" s="99">
        <v>1857</v>
      </c>
    </row>
    <row r="697" s="23" customFormat="1" ht="17.1" customHeight="1" spans="1:2">
      <c r="A697" s="98" t="s">
        <v>1292</v>
      </c>
      <c r="B697" s="99">
        <v>272</v>
      </c>
    </row>
    <row r="698" s="23" customFormat="1" ht="17.1" customHeight="1" spans="1:2">
      <c r="A698" s="98" t="s">
        <v>1293</v>
      </c>
      <c r="B698" s="99">
        <v>0</v>
      </c>
    </row>
    <row r="699" s="23" customFormat="1" ht="16.9" customHeight="1" spans="1:2">
      <c r="A699" s="98" t="s">
        <v>1294</v>
      </c>
      <c r="B699" s="99">
        <v>0</v>
      </c>
    </row>
    <row r="700" s="23" customFormat="1" ht="17.1" customHeight="1" spans="1:2">
      <c r="A700" s="98" t="s">
        <v>1295</v>
      </c>
      <c r="B700" s="99">
        <v>0</v>
      </c>
    </row>
    <row r="701" s="23" customFormat="1" ht="17.1" customHeight="1" spans="1:2">
      <c r="A701" s="98" t="s">
        <v>1296</v>
      </c>
      <c r="B701" s="99">
        <v>0</v>
      </c>
    </row>
    <row r="702" s="23" customFormat="1" ht="17.1" customHeight="1" spans="1:2">
      <c r="A702" s="98" t="s">
        <v>1297</v>
      </c>
      <c r="B702" s="99">
        <v>0</v>
      </c>
    </row>
    <row r="703" s="23" customFormat="1" ht="17.1" customHeight="1" spans="1:2">
      <c r="A703" s="98" t="s">
        <v>1298</v>
      </c>
      <c r="B703" s="99">
        <v>1972</v>
      </c>
    </row>
    <row r="704" s="23" customFormat="1" ht="17.1" customHeight="1" spans="1:2">
      <c r="A704" s="98" t="s">
        <v>1299</v>
      </c>
      <c r="B704" s="99">
        <v>179</v>
      </c>
    </row>
    <row r="705" s="23" customFormat="1" ht="17.1" customHeight="1" spans="1:2">
      <c r="A705" s="98" t="s">
        <v>1300</v>
      </c>
      <c r="B705" s="99">
        <v>4424</v>
      </c>
    </row>
    <row r="706" s="23" customFormat="1" ht="17.1" customHeight="1" spans="1:2">
      <c r="A706" s="98" t="s">
        <v>1301</v>
      </c>
      <c r="B706" s="99">
        <v>287</v>
      </c>
    </row>
    <row r="707" s="23" customFormat="1" ht="17.1" customHeight="1" spans="1:2">
      <c r="A707" s="98" t="s">
        <v>281</v>
      </c>
      <c r="B707" s="99">
        <v>30</v>
      </c>
    </row>
    <row r="708" s="23" customFormat="1" ht="17.1" customHeight="1" spans="1:2">
      <c r="A708" s="98" t="s">
        <v>1302</v>
      </c>
      <c r="B708" s="99">
        <v>30</v>
      </c>
    </row>
    <row r="709" s="23" customFormat="1" ht="17.1" customHeight="1" spans="1:2">
      <c r="A709" s="98" t="s">
        <v>1303</v>
      </c>
      <c r="B709" s="99">
        <v>0</v>
      </c>
    </row>
    <row r="710" s="23" customFormat="1" ht="17.1" customHeight="1" spans="1:2">
      <c r="A710" s="98" t="s">
        <v>282</v>
      </c>
      <c r="B710" s="99">
        <v>640</v>
      </c>
    </row>
    <row r="711" s="23" customFormat="1" ht="17.1" customHeight="1" spans="1:2">
      <c r="A711" s="98" t="s">
        <v>1304</v>
      </c>
      <c r="B711" s="99">
        <v>0</v>
      </c>
    </row>
    <row r="712" s="23" customFormat="1" ht="17.1" customHeight="1" spans="1:2">
      <c r="A712" s="98" t="s">
        <v>1305</v>
      </c>
      <c r="B712" s="99">
        <v>149</v>
      </c>
    </row>
    <row r="713" s="23" customFormat="1" ht="17.1" customHeight="1" spans="1:2">
      <c r="A713" s="98" t="s">
        <v>1306</v>
      </c>
      <c r="B713" s="99">
        <v>491</v>
      </c>
    </row>
    <row r="714" s="23" customFormat="1" ht="17.1" customHeight="1" spans="1:2">
      <c r="A714" s="98" t="s">
        <v>283</v>
      </c>
      <c r="B714" s="99">
        <v>0</v>
      </c>
    </row>
    <row r="715" s="23" customFormat="1" ht="17.1" customHeight="1" spans="1:2">
      <c r="A715" s="98" t="s">
        <v>1307</v>
      </c>
      <c r="B715" s="99">
        <v>0</v>
      </c>
    </row>
    <row r="716" s="23" customFormat="1" ht="17.1" customHeight="1" spans="1:2">
      <c r="A716" s="98" t="s">
        <v>1308</v>
      </c>
      <c r="B716" s="99">
        <v>0</v>
      </c>
    </row>
    <row r="717" s="23" customFormat="1" ht="17.1" customHeight="1" spans="1:2">
      <c r="A717" s="98" t="s">
        <v>1309</v>
      </c>
      <c r="B717" s="99">
        <v>0</v>
      </c>
    </row>
    <row r="718" s="23" customFormat="1" ht="17.1" customHeight="1" spans="1:2">
      <c r="A718" s="98" t="s">
        <v>1310</v>
      </c>
      <c r="B718" s="99">
        <v>0</v>
      </c>
    </row>
    <row r="719" s="23" customFormat="1" ht="17.1" customHeight="1" spans="1:2">
      <c r="A719" s="98" t="s">
        <v>284</v>
      </c>
      <c r="B719" s="99">
        <v>461</v>
      </c>
    </row>
    <row r="720" s="23" customFormat="1" ht="17.1" customHeight="1" spans="1:2">
      <c r="A720" s="98" t="s">
        <v>1311</v>
      </c>
      <c r="B720" s="99">
        <v>0</v>
      </c>
    </row>
    <row r="721" s="23" customFormat="1" ht="17.1" customHeight="1" spans="1:2">
      <c r="A721" s="98" t="s">
        <v>1312</v>
      </c>
      <c r="B721" s="99">
        <v>461</v>
      </c>
    </row>
    <row r="722" s="23" customFormat="1" ht="17.1" customHeight="1" spans="1:2">
      <c r="A722" s="98" t="s">
        <v>1313</v>
      </c>
      <c r="B722" s="99">
        <v>0</v>
      </c>
    </row>
    <row r="723" s="23" customFormat="1" ht="17.1" customHeight="1" spans="1:2">
      <c r="A723" s="98" t="s">
        <v>285</v>
      </c>
      <c r="B723" s="99">
        <v>0</v>
      </c>
    </row>
    <row r="724" s="23" customFormat="1" ht="17.1" customHeight="1" spans="1:2">
      <c r="A724" s="98" t="s">
        <v>1314</v>
      </c>
      <c r="B724" s="99">
        <v>0</v>
      </c>
    </row>
    <row r="725" s="23" customFormat="1" ht="17.1" customHeight="1" spans="1:2">
      <c r="A725" s="98" t="s">
        <v>1315</v>
      </c>
      <c r="B725" s="99">
        <v>0</v>
      </c>
    </row>
    <row r="726" s="23" customFormat="1" ht="17.1" customHeight="1" spans="1:2">
      <c r="A726" s="98" t="s">
        <v>1316</v>
      </c>
      <c r="B726" s="99">
        <v>0</v>
      </c>
    </row>
    <row r="727" s="23" customFormat="1" ht="17.1" customHeight="1" spans="1:2">
      <c r="A727" s="98" t="s">
        <v>286</v>
      </c>
      <c r="B727" s="99">
        <v>36</v>
      </c>
    </row>
    <row r="728" s="23" customFormat="1" ht="17.1" customHeight="1" spans="1:2">
      <c r="A728" s="98" t="s">
        <v>1317</v>
      </c>
      <c r="B728" s="99">
        <v>36</v>
      </c>
    </row>
    <row r="729" s="23" customFormat="1" ht="17.1" customHeight="1" spans="1:2">
      <c r="A729" s="98" t="s">
        <v>1318</v>
      </c>
      <c r="B729" s="99">
        <v>0</v>
      </c>
    </row>
    <row r="730" s="23" customFormat="1" ht="17.1" customHeight="1" spans="1:2">
      <c r="A730" s="98" t="s">
        <v>287</v>
      </c>
      <c r="B730" s="99">
        <v>20</v>
      </c>
    </row>
    <row r="731" s="23" customFormat="1" ht="17.1" customHeight="1" spans="1:2">
      <c r="A731" s="98" t="s">
        <v>881</v>
      </c>
      <c r="B731" s="99">
        <v>17</v>
      </c>
    </row>
    <row r="732" s="23" customFormat="1" ht="17.1" customHeight="1" spans="1:2">
      <c r="A732" s="98" t="s">
        <v>882</v>
      </c>
      <c r="B732" s="99">
        <v>0</v>
      </c>
    </row>
    <row r="733" s="23" customFormat="1" ht="17.1" customHeight="1" spans="1:2">
      <c r="A733" s="98" t="s">
        <v>883</v>
      </c>
      <c r="B733" s="99">
        <v>0</v>
      </c>
    </row>
    <row r="734" s="23" customFormat="1" ht="17.1" customHeight="1" spans="1:2">
      <c r="A734" s="98" t="s">
        <v>917</v>
      </c>
      <c r="B734" s="99">
        <v>0</v>
      </c>
    </row>
    <row r="735" s="23" customFormat="1" ht="17.1" customHeight="1" spans="1:2">
      <c r="A735" s="98" t="s">
        <v>1319</v>
      </c>
      <c r="B735" s="99">
        <v>0</v>
      </c>
    </row>
    <row r="736" s="23" customFormat="1" ht="17.1" customHeight="1" spans="1:2">
      <c r="A736" s="98" t="s">
        <v>1320</v>
      </c>
      <c r="B736" s="99">
        <v>3</v>
      </c>
    </row>
    <row r="737" s="23" customFormat="1" ht="17.1" customHeight="1" spans="1:2">
      <c r="A737" s="98" t="s">
        <v>890</v>
      </c>
      <c r="B737" s="99">
        <v>0</v>
      </c>
    </row>
    <row r="738" s="23" customFormat="1" ht="17.1" customHeight="1" spans="1:2">
      <c r="A738" s="98" t="s">
        <v>1321</v>
      </c>
      <c r="B738" s="99">
        <v>0</v>
      </c>
    </row>
    <row r="739" s="23" customFormat="1" ht="17.1" customHeight="1" spans="1:2">
      <c r="A739" s="98" t="s">
        <v>1322</v>
      </c>
      <c r="B739" s="99">
        <v>0</v>
      </c>
    </row>
    <row r="740" s="23" customFormat="1" ht="17.1" customHeight="1" spans="1:2">
      <c r="A740" s="98" t="s">
        <v>1323</v>
      </c>
      <c r="B740" s="99">
        <v>0</v>
      </c>
    </row>
    <row r="741" s="23" customFormat="1" ht="17.1" customHeight="1" spans="1:2">
      <c r="A741" s="98" t="s">
        <v>1324</v>
      </c>
      <c r="B741" s="99">
        <v>563</v>
      </c>
    </row>
    <row r="742" s="23" customFormat="1" ht="17.1" customHeight="1" spans="1:2">
      <c r="A742" s="98" t="s">
        <v>1325</v>
      </c>
      <c r="B742" s="99">
        <v>563</v>
      </c>
    </row>
    <row r="743" s="23" customFormat="1" ht="17.1" customHeight="1" spans="1:2">
      <c r="A743" s="98" t="s">
        <v>290</v>
      </c>
      <c r="B743" s="99">
        <v>290</v>
      </c>
    </row>
    <row r="744" s="23" customFormat="1" ht="17.1" customHeight="1" spans="1:2">
      <c r="A744" s="98" t="s">
        <v>291</v>
      </c>
      <c r="B744" s="99">
        <v>290</v>
      </c>
    </row>
    <row r="745" s="23" customFormat="1" ht="17.1" customHeight="1" spans="1:2">
      <c r="A745" s="98" t="s">
        <v>881</v>
      </c>
      <c r="B745" s="99">
        <v>0</v>
      </c>
    </row>
    <row r="746" s="23" customFormat="1" ht="17.1" customHeight="1" spans="1:2">
      <c r="A746" s="98" t="s">
        <v>882</v>
      </c>
      <c r="B746" s="99">
        <v>0</v>
      </c>
    </row>
    <row r="747" s="23" customFormat="1" ht="17.1" customHeight="1" spans="1:2">
      <c r="A747" s="98" t="s">
        <v>883</v>
      </c>
      <c r="B747" s="99">
        <v>290</v>
      </c>
    </row>
    <row r="748" s="23" customFormat="1" ht="17.1" customHeight="1" spans="1:2">
      <c r="A748" s="98" t="s">
        <v>1326</v>
      </c>
      <c r="B748" s="99">
        <v>0</v>
      </c>
    </row>
    <row r="749" s="23" customFormat="1" ht="17.1" customHeight="1" spans="1:2">
      <c r="A749" s="98" t="s">
        <v>1327</v>
      </c>
      <c r="B749" s="99">
        <v>0</v>
      </c>
    </row>
    <row r="750" s="23" customFormat="1" ht="17.1" customHeight="1" spans="1:2">
      <c r="A750" s="98" t="s">
        <v>1328</v>
      </c>
      <c r="B750" s="99">
        <v>0</v>
      </c>
    </row>
    <row r="751" s="23" customFormat="1" ht="17.1" customHeight="1" spans="1:2">
      <c r="A751" s="98" t="s">
        <v>1329</v>
      </c>
      <c r="B751" s="99">
        <v>0</v>
      </c>
    </row>
    <row r="752" s="23" customFormat="1" ht="17.1" customHeight="1" spans="1:2">
      <c r="A752" s="98" t="s">
        <v>1330</v>
      </c>
      <c r="B752" s="99">
        <v>0</v>
      </c>
    </row>
    <row r="753" s="23" customFormat="1" ht="17.1" customHeight="1" spans="1:2">
      <c r="A753" s="98" t="s">
        <v>1331</v>
      </c>
      <c r="B753" s="99">
        <v>0</v>
      </c>
    </row>
    <row r="754" s="23" customFormat="1" ht="17.1" customHeight="1" spans="1:2">
      <c r="A754" s="98" t="s">
        <v>292</v>
      </c>
      <c r="B754" s="99">
        <v>0</v>
      </c>
    </row>
    <row r="755" s="23" customFormat="1" ht="17.1" customHeight="1" spans="1:2">
      <c r="A755" s="98" t="s">
        <v>1332</v>
      </c>
      <c r="B755" s="99">
        <v>0</v>
      </c>
    </row>
    <row r="756" s="23" customFormat="1" ht="17.1" customHeight="1" spans="1:2">
      <c r="A756" s="98" t="s">
        <v>1333</v>
      </c>
      <c r="B756" s="99">
        <v>0</v>
      </c>
    </row>
    <row r="757" s="23" customFormat="1" ht="17.1" customHeight="1" spans="1:2">
      <c r="A757" s="98" t="s">
        <v>1334</v>
      </c>
      <c r="B757" s="99">
        <v>0</v>
      </c>
    </row>
    <row r="758" s="23" customFormat="1" ht="17.1" customHeight="1" spans="1:2">
      <c r="A758" s="98" t="s">
        <v>293</v>
      </c>
      <c r="B758" s="99">
        <v>0</v>
      </c>
    </row>
    <row r="759" s="23" customFormat="1" ht="17.1" customHeight="1" spans="1:2">
      <c r="A759" s="98" t="s">
        <v>1335</v>
      </c>
      <c r="B759" s="99">
        <v>0</v>
      </c>
    </row>
    <row r="760" s="23" customFormat="1" ht="17.1" customHeight="1" spans="1:2">
      <c r="A760" s="98" t="s">
        <v>1336</v>
      </c>
      <c r="B760" s="99">
        <v>0</v>
      </c>
    </row>
    <row r="761" s="23" customFormat="1" ht="17.1" customHeight="1" spans="1:2">
      <c r="A761" s="98" t="s">
        <v>1337</v>
      </c>
      <c r="B761" s="99">
        <v>0</v>
      </c>
    </row>
    <row r="762" s="23" customFormat="1" ht="17.1" customHeight="1" spans="1:2">
      <c r="A762" s="98" t="s">
        <v>1338</v>
      </c>
      <c r="B762" s="99">
        <v>0</v>
      </c>
    </row>
    <row r="763" s="23" customFormat="1" ht="17.1" customHeight="1" spans="1:2">
      <c r="A763" s="98" t="s">
        <v>1339</v>
      </c>
      <c r="B763" s="99">
        <v>0</v>
      </c>
    </row>
    <row r="764" s="23" customFormat="1" ht="17.1" customHeight="1" spans="1:2">
      <c r="A764" s="98" t="s">
        <v>1340</v>
      </c>
      <c r="B764" s="99">
        <v>0</v>
      </c>
    </row>
    <row r="765" s="23" customFormat="1" ht="17.1" customHeight="1" spans="1:2">
      <c r="A765" s="98" t="s">
        <v>1341</v>
      </c>
      <c r="B765" s="99">
        <v>0</v>
      </c>
    </row>
    <row r="766" s="23" customFormat="1" ht="17.1" customHeight="1" spans="1:2">
      <c r="A766" s="98" t="s">
        <v>1342</v>
      </c>
      <c r="B766" s="99">
        <v>0</v>
      </c>
    </row>
    <row r="767" s="23" customFormat="1" ht="17.1" customHeight="1" spans="1:2">
      <c r="A767" s="98" t="s">
        <v>294</v>
      </c>
      <c r="B767" s="99">
        <v>0</v>
      </c>
    </row>
    <row r="768" s="23" customFormat="1" ht="17.1" customHeight="1" spans="1:2">
      <c r="A768" s="98" t="s">
        <v>1343</v>
      </c>
      <c r="B768" s="99">
        <v>0</v>
      </c>
    </row>
    <row r="769" s="23" customFormat="1" ht="17.1" customHeight="1" spans="1:2">
      <c r="A769" s="98" t="s">
        <v>1344</v>
      </c>
      <c r="B769" s="99">
        <v>0</v>
      </c>
    </row>
    <row r="770" s="23" customFormat="1" ht="17.1" customHeight="1" spans="1:2">
      <c r="A770" s="98" t="s">
        <v>1345</v>
      </c>
      <c r="B770" s="99">
        <v>0</v>
      </c>
    </row>
    <row r="771" s="23" customFormat="1" ht="17.1" customHeight="1" spans="1:2">
      <c r="A771" s="98" t="s">
        <v>1346</v>
      </c>
      <c r="B771" s="99">
        <v>0</v>
      </c>
    </row>
    <row r="772" s="23" customFormat="1" ht="17.1" customHeight="1" spans="1:2">
      <c r="A772" s="98" t="s">
        <v>295</v>
      </c>
      <c r="B772" s="99">
        <v>0</v>
      </c>
    </row>
    <row r="773" s="23" customFormat="1" ht="17.1" customHeight="1" spans="1:2">
      <c r="A773" s="98" t="s">
        <v>1347</v>
      </c>
      <c r="B773" s="99">
        <v>0</v>
      </c>
    </row>
    <row r="774" s="23" customFormat="1" ht="17.1" customHeight="1" spans="1:2">
      <c r="A774" s="98" t="s">
        <v>1348</v>
      </c>
      <c r="B774" s="99">
        <v>0</v>
      </c>
    </row>
    <row r="775" s="23" customFormat="1" ht="17.1" customHeight="1" spans="1:2">
      <c r="A775" s="98" t="s">
        <v>1349</v>
      </c>
      <c r="B775" s="99">
        <v>0</v>
      </c>
    </row>
    <row r="776" s="23" customFormat="1" ht="17.1" customHeight="1" spans="1:2">
      <c r="A776" s="98" t="s">
        <v>1350</v>
      </c>
      <c r="B776" s="99">
        <v>0</v>
      </c>
    </row>
    <row r="777" s="23" customFormat="1" ht="17.1" customHeight="1" spans="1:2">
      <c r="A777" s="98" t="s">
        <v>1351</v>
      </c>
      <c r="B777" s="99">
        <v>0</v>
      </c>
    </row>
    <row r="778" s="23" customFormat="1" ht="17.1" customHeight="1" spans="1:2">
      <c r="A778" s="98" t="s">
        <v>1352</v>
      </c>
      <c r="B778" s="99">
        <v>0</v>
      </c>
    </row>
    <row r="779" s="23" customFormat="1" ht="17.1" customHeight="1" spans="1:2">
      <c r="A779" s="98" t="s">
        <v>296</v>
      </c>
      <c r="B779" s="99">
        <v>0</v>
      </c>
    </row>
    <row r="780" s="23" customFormat="1" ht="17.1" customHeight="1" spans="1:2">
      <c r="A780" s="98" t="s">
        <v>1353</v>
      </c>
      <c r="B780" s="99">
        <v>0</v>
      </c>
    </row>
    <row r="781" s="23" customFormat="1" ht="17.1" customHeight="1" spans="1:2">
      <c r="A781" s="98" t="s">
        <v>1354</v>
      </c>
      <c r="B781" s="99">
        <v>0</v>
      </c>
    </row>
    <row r="782" s="23" customFormat="1" ht="17.1" customHeight="1" spans="1:2">
      <c r="A782" s="98" t="s">
        <v>1355</v>
      </c>
      <c r="B782" s="99">
        <v>0</v>
      </c>
    </row>
    <row r="783" s="23" customFormat="1" ht="17.1" customHeight="1" spans="1:2">
      <c r="A783" s="98" t="s">
        <v>1356</v>
      </c>
      <c r="B783" s="99">
        <v>0</v>
      </c>
    </row>
    <row r="784" s="23" customFormat="1" ht="17.1" customHeight="1" spans="1:2">
      <c r="A784" s="98" t="s">
        <v>1357</v>
      </c>
      <c r="B784" s="99">
        <v>0</v>
      </c>
    </row>
    <row r="785" s="23" customFormat="1" ht="17.1" customHeight="1" spans="1:2">
      <c r="A785" s="98" t="s">
        <v>297</v>
      </c>
      <c r="B785" s="99">
        <v>0</v>
      </c>
    </row>
    <row r="786" s="23" customFormat="1" ht="17.1" customHeight="1" spans="1:2">
      <c r="A786" s="98" t="s">
        <v>1358</v>
      </c>
      <c r="B786" s="99">
        <v>0</v>
      </c>
    </row>
    <row r="787" s="23" customFormat="1" ht="17.1" customHeight="1" spans="1:2">
      <c r="A787" s="98" t="s">
        <v>1359</v>
      </c>
      <c r="B787" s="99">
        <v>0</v>
      </c>
    </row>
    <row r="788" s="23" customFormat="1" ht="17.1" customHeight="1" spans="1:2">
      <c r="A788" s="98" t="s">
        <v>298</v>
      </c>
      <c r="B788" s="99">
        <v>0</v>
      </c>
    </row>
    <row r="789" s="23" customFormat="1" ht="17.1" customHeight="1" spans="1:2">
      <c r="A789" s="98" t="s">
        <v>1360</v>
      </c>
      <c r="B789" s="99">
        <v>0</v>
      </c>
    </row>
    <row r="790" s="23" customFormat="1" ht="17.1" customHeight="1" spans="1:2">
      <c r="A790" s="98" t="s">
        <v>1361</v>
      </c>
      <c r="B790" s="99">
        <v>0</v>
      </c>
    </row>
    <row r="791" s="23" customFormat="1" ht="17.1" customHeight="1" spans="1:2">
      <c r="A791" s="98" t="s">
        <v>1362</v>
      </c>
      <c r="B791" s="99">
        <v>0</v>
      </c>
    </row>
    <row r="792" s="23" customFormat="1" ht="17.1" customHeight="1" spans="1:2">
      <c r="A792" s="98" t="s">
        <v>1363</v>
      </c>
      <c r="B792" s="99">
        <v>0</v>
      </c>
    </row>
    <row r="793" s="23" customFormat="1" ht="17.1" customHeight="1" spans="1:2">
      <c r="A793" s="98" t="s">
        <v>1364</v>
      </c>
      <c r="B793" s="99">
        <v>0</v>
      </c>
    </row>
    <row r="794" s="23" customFormat="1" ht="17.1" customHeight="1" spans="1:2">
      <c r="A794" s="98" t="s">
        <v>1365</v>
      </c>
      <c r="B794" s="99">
        <v>0</v>
      </c>
    </row>
    <row r="795" s="23" customFormat="1" ht="17.1" customHeight="1" spans="1:2">
      <c r="A795" s="98" t="s">
        <v>301</v>
      </c>
      <c r="B795" s="99">
        <v>0</v>
      </c>
    </row>
    <row r="796" s="23" customFormat="1" ht="17.1" customHeight="1" spans="1:2">
      <c r="A796" s="98" t="s">
        <v>1366</v>
      </c>
      <c r="B796" s="99">
        <v>0</v>
      </c>
    </row>
    <row r="797" s="23" customFormat="1" ht="17.1" customHeight="1" spans="1:2">
      <c r="A797" s="98" t="s">
        <v>1367</v>
      </c>
      <c r="B797" s="99">
        <v>0</v>
      </c>
    </row>
    <row r="798" s="23" customFormat="1" ht="17.1" customHeight="1" spans="1:2">
      <c r="A798" s="98" t="s">
        <v>1368</v>
      </c>
      <c r="B798" s="99">
        <v>0</v>
      </c>
    </row>
    <row r="799" s="23" customFormat="1" ht="17.1" customHeight="1" spans="1:2">
      <c r="A799" s="98" t="s">
        <v>1369</v>
      </c>
      <c r="B799" s="99">
        <v>0</v>
      </c>
    </row>
    <row r="800" s="23" customFormat="1" ht="17.1" customHeight="1" spans="1:2">
      <c r="A800" s="98" t="s">
        <v>1370</v>
      </c>
      <c r="B800" s="99">
        <v>0</v>
      </c>
    </row>
    <row r="801" s="23" customFormat="1" ht="17.1" customHeight="1" spans="1:2">
      <c r="A801" s="98" t="s">
        <v>1371</v>
      </c>
      <c r="B801" s="99">
        <v>0</v>
      </c>
    </row>
    <row r="802" s="23" customFormat="1" ht="17.1" customHeight="1" spans="1:2">
      <c r="A802" s="98" t="s">
        <v>1372</v>
      </c>
      <c r="B802" s="99">
        <v>0</v>
      </c>
    </row>
    <row r="803" s="23" customFormat="1" ht="17.1" customHeight="1" spans="1:2">
      <c r="A803" s="98" t="s">
        <v>1373</v>
      </c>
      <c r="B803" s="99">
        <v>0</v>
      </c>
    </row>
    <row r="804" s="23" customFormat="1" ht="17.1" customHeight="1" spans="1:2">
      <c r="A804" s="98" t="s">
        <v>1374</v>
      </c>
      <c r="B804" s="99">
        <v>0</v>
      </c>
    </row>
    <row r="805" s="23" customFormat="1" ht="17.1" customHeight="1" spans="1:2">
      <c r="A805" s="98" t="s">
        <v>304</v>
      </c>
      <c r="B805" s="99">
        <v>0</v>
      </c>
    </row>
    <row r="806" s="23" customFormat="1" ht="17.1" customHeight="1" spans="1:2">
      <c r="A806" s="98" t="s">
        <v>881</v>
      </c>
      <c r="B806" s="99">
        <v>0</v>
      </c>
    </row>
    <row r="807" s="23" customFormat="1" ht="17.1" customHeight="1" spans="1:2">
      <c r="A807" s="98" t="s">
        <v>882</v>
      </c>
      <c r="B807" s="99">
        <v>0</v>
      </c>
    </row>
    <row r="808" s="23" customFormat="1" ht="17.1" customHeight="1" spans="1:2">
      <c r="A808" s="98" t="s">
        <v>883</v>
      </c>
      <c r="B808" s="99">
        <v>0</v>
      </c>
    </row>
    <row r="809" s="23" customFormat="1" ht="17.1" customHeight="1" spans="1:2">
      <c r="A809" s="98" t="s">
        <v>1375</v>
      </c>
      <c r="B809" s="99">
        <v>0</v>
      </c>
    </row>
    <row r="810" s="23" customFormat="1" ht="17.1" customHeight="1" spans="1:2">
      <c r="A810" s="98" t="s">
        <v>1376</v>
      </c>
      <c r="B810" s="99">
        <v>0</v>
      </c>
    </row>
    <row r="811" s="23" customFormat="1" ht="17.1" customHeight="1" spans="1:2">
      <c r="A811" s="98" t="s">
        <v>1377</v>
      </c>
      <c r="B811" s="99">
        <v>0</v>
      </c>
    </row>
    <row r="812" s="23" customFormat="1" ht="17.1" customHeight="1" spans="1:2">
      <c r="A812" s="98" t="s">
        <v>1378</v>
      </c>
      <c r="B812" s="99">
        <v>0</v>
      </c>
    </row>
    <row r="813" s="23" customFormat="1" ht="17.1" customHeight="1" spans="1:2">
      <c r="A813" s="98" t="s">
        <v>1379</v>
      </c>
      <c r="B813" s="99">
        <v>0</v>
      </c>
    </row>
    <row r="814" s="23" customFormat="1" ht="17.1" customHeight="1" spans="1:2">
      <c r="A814" s="98" t="s">
        <v>1380</v>
      </c>
      <c r="B814" s="99">
        <v>0</v>
      </c>
    </row>
    <row r="815" s="23" customFormat="1" ht="17.1" customHeight="1" spans="1:2">
      <c r="A815" s="98" t="s">
        <v>1381</v>
      </c>
      <c r="B815" s="99">
        <v>0</v>
      </c>
    </row>
    <row r="816" s="23" customFormat="1" ht="17.1" customHeight="1" spans="1:2">
      <c r="A816" s="98" t="s">
        <v>917</v>
      </c>
      <c r="B816" s="99">
        <v>0</v>
      </c>
    </row>
    <row r="817" s="23" customFormat="1" ht="17.1" customHeight="1" spans="1:2">
      <c r="A817" s="98" t="s">
        <v>1382</v>
      </c>
      <c r="B817" s="99">
        <v>0</v>
      </c>
    </row>
    <row r="818" s="23" customFormat="1" ht="17.1" customHeight="1" spans="1:2">
      <c r="A818" s="98" t="s">
        <v>890</v>
      </c>
      <c r="B818" s="99">
        <v>0</v>
      </c>
    </row>
    <row r="819" s="23" customFormat="1" ht="17.1" customHeight="1" spans="1:2">
      <c r="A819" s="98" t="s">
        <v>1383</v>
      </c>
      <c r="B819" s="99">
        <v>0</v>
      </c>
    </row>
    <row r="820" s="23" customFormat="1" ht="17.1" customHeight="1" spans="1:2">
      <c r="A820" s="98" t="s">
        <v>1384</v>
      </c>
      <c r="B820" s="99">
        <v>0</v>
      </c>
    </row>
    <row r="821" s="23" customFormat="1" ht="17.1" customHeight="1" spans="1:2">
      <c r="A821" s="98" t="s">
        <v>1385</v>
      </c>
      <c r="B821" s="99">
        <v>0</v>
      </c>
    </row>
    <row r="822" s="23" customFormat="1" ht="17.1" customHeight="1" spans="1:2">
      <c r="A822" s="98" t="s">
        <v>306</v>
      </c>
      <c r="B822" s="99">
        <v>24721</v>
      </c>
    </row>
    <row r="823" s="23" customFormat="1" ht="17.1" customHeight="1" spans="1:2">
      <c r="A823" s="98" t="s">
        <v>307</v>
      </c>
      <c r="B823" s="99">
        <v>1578</v>
      </c>
    </row>
    <row r="824" s="23" customFormat="1" ht="17.1" customHeight="1" spans="1:2">
      <c r="A824" s="98" t="s">
        <v>881</v>
      </c>
      <c r="B824" s="99">
        <v>1447</v>
      </c>
    </row>
    <row r="825" s="23" customFormat="1" ht="17.1" customHeight="1" spans="1:2">
      <c r="A825" s="98" t="s">
        <v>882</v>
      </c>
      <c r="B825" s="99">
        <v>0</v>
      </c>
    </row>
    <row r="826" s="23" customFormat="1" ht="17.1" customHeight="1" spans="1:2">
      <c r="A826" s="98" t="s">
        <v>883</v>
      </c>
      <c r="B826" s="99">
        <v>0</v>
      </c>
    </row>
    <row r="827" s="23" customFormat="1" ht="17.1" customHeight="1" spans="1:2">
      <c r="A827" s="98" t="s">
        <v>1386</v>
      </c>
      <c r="B827" s="99">
        <v>0</v>
      </c>
    </row>
    <row r="828" s="23" customFormat="1" ht="17.1" customHeight="1" spans="1:2">
      <c r="A828" s="98" t="s">
        <v>1387</v>
      </c>
      <c r="B828" s="99">
        <v>0</v>
      </c>
    </row>
    <row r="829" s="23" customFormat="1" ht="17.1" customHeight="1" spans="1:2">
      <c r="A829" s="98" t="s">
        <v>1388</v>
      </c>
      <c r="B829" s="99">
        <v>0</v>
      </c>
    </row>
    <row r="830" s="23" customFormat="1" ht="17.1" customHeight="1" spans="1:2">
      <c r="A830" s="98" t="s">
        <v>1389</v>
      </c>
      <c r="B830" s="99">
        <v>0</v>
      </c>
    </row>
    <row r="831" s="23" customFormat="1" ht="17.1" customHeight="1" spans="1:2">
      <c r="A831" s="98" t="s">
        <v>1390</v>
      </c>
      <c r="B831" s="99">
        <v>0</v>
      </c>
    </row>
    <row r="832" s="23" customFormat="1" ht="17.1" customHeight="1" spans="1:2">
      <c r="A832" s="98" t="s">
        <v>1391</v>
      </c>
      <c r="B832" s="99">
        <v>0</v>
      </c>
    </row>
    <row r="833" s="23" customFormat="1" ht="17.1" customHeight="1" spans="1:2">
      <c r="A833" s="98" t="s">
        <v>1392</v>
      </c>
      <c r="B833" s="99">
        <v>131</v>
      </c>
    </row>
    <row r="834" s="23" customFormat="1" ht="17.1" customHeight="1" spans="1:2">
      <c r="A834" s="98" t="s">
        <v>1393</v>
      </c>
      <c r="B834" s="99">
        <v>0</v>
      </c>
    </row>
    <row r="835" s="23" customFormat="1" ht="17.1" customHeight="1" spans="1:2">
      <c r="A835" s="98" t="s">
        <v>1394</v>
      </c>
      <c r="B835" s="99">
        <v>0</v>
      </c>
    </row>
    <row r="836" s="23" customFormat="1" ht="17.1" customHeight="1" spans="1:2">
      <c r="A836" s="98" t="s">
        <v>309</v>
      </c>
      <c r="B836" s="99">
        <v>13406</v>
      </c>
    </row>
    <row r="837" s="23" customFormat="1" ht="17.1" customHeight="1" spans="1:2">
      <c r="A837" s="98" t="s">
        <v>1395</v>
      </c>
      <c r="B837" s="99">
        <v>0</v>
      </c>
    </row>
    <row r="838" s="23" customFormat="1" ht="17.1" customHeight="1" spans="1:2">
      <c r="A838" s="98" t="s">
        <v>1396</v>
      </c>
      <c r="B838" s="99">
        <v>13406</v>
      </c>
    </row>
    <row r="839" s="23" customFormat="1" ht="17.1" customHeight="1" spans="1:2">
      <c r="A839" s="98" t="s">
        <v>1397</v>
      </c>
      <c r="B839" s="99">
        <v>5523</v>
      </c>
    </row>
    <row r="840" s="23" customFormat="1" ht="17.1" customHeight="1" spans="1:2">
      <c r="A840" s="98" t="s">
        <v>1398</v>
      </c>
      <c r="B840" s="99">
        <v>5523</v>
      </c>
    </row>
    <row r="841" s="23" customFormat="1" ht="17.1" customHeight="1" spans="1:2">
      <c r="A841" s="98" t="s">
        <v>1399</v>
      </c>
      <c r="B841" s="99">
        <v>0</v>
      </c>
    </row>
    <row r="842" s="23" customFormat="1" ht="17.1" customHeight="1" spans="1:2">
      <c r="A842" s="98" t="s">
        <v>1400</v>
      </c>
      <c r="B842" s="99">
        <v>0</v>
      </c>
    </row>
    <row r="843" s="23" customFormat="1" ht="17.1" customHeight="1" spans="1:2">
      <c r="A843" s="98" t="s">
        <v>1401</v>
      </c>
      <c r="B843" s="99">
        <v>4214</v>
      </c>
    </row>
    <row r="844" s="23" customFormat="1" ht="17.1" customHeight="1" spans="1:2">
      <c r="A844" s="98" t="s">
        <v>1402</v>
      </c>
      <c r="B844" s="99">
        <v>4214</v>
      </c>
    </row>
    <row r="845" s="23" customFormat="1" ht="17.1" customHeight="1" spans="1:2">
      <c r="A845" s="98" t="s">
        <v>313</v>
      </c>
      <c r="B845" s="99">
        <v>2872</v>
      </c>
    </row>
    <row r="846" s="23" customFormat="1" ht="17.1" customHeight="1" spans="1:2">
      <c r="A846" s="98" t="s">
        <v>314</v>
      </c>
      <c r="B846" s="99">
        <v>732</v>
      </c>
    </row>
    <row r="847" s="23" customFormat="1" ht="17.1" customHeight="1" spans="1:2">
      <c r="A847" s="98" t="s">
        <v>881</v>
      </c>
      <c r="B847" s="99">
        <v>319</v>
      </c>
    </row>
    <row r="848" s="23" customFormat="1" ht="17.1" customHeight="1" spans="1:2">
      <c r="A848" s="98" t="s">
        <v>882</v>
      </c>
      <c r="B848" s="99">
        <v>0</v>
      </c>
    </row>
    <row r="849" s="23" customFormat="1" ht="17.1" customHeight="1" spans="1:2">
      <c r="A849" s="98" t="s">
        <v>883</v>
      </c>
      <c r="B849" s="99">
        <v>0</v>
      </c>
    </row>
    <row r="850" s="23" customFormat="1" ht="17.1" customHeight="1" spans="1:2">
      <c r="A850" s="98" t="s">
        <v>890</v>
      </c>
      <c r="B850" s="99">
        <v>300</v>
      </c>
    </row>
    <row r="851" s="23" customFormat="1" ht="17.1" customHeight="1" spans="1:2">
      <c r="A851" s="98" t="s">
        <v>1403</v>
      </c>
      <c r="B851" s="99">
        <v>0</v>
      </c>
    </row>
    <row r="852" s="23" customFormat="1" ht="17.1" customHeight="1" spans="1:2">
      <c r="A852" s="98" t="s">
        <v>1404</v>
      </c>
      <c r="B852" s="99">
        <v>0</v>
      </c>
    </row>
    <row r="853" s="23" customFormat="1" ht="17.1" customHeight="1" spans="1:2">
      <c r="A853" s="98" t="s">
        <v>1405</v>
      </c>
      <c r="B853" s="99">
        <v>3</v>
      </c>
    </row>
    <row r="854" s="23" customFormat="1" ht="17.1" customHeight="1" spans="1:2">
      <c r="A854" s="98" t="s">
        <v>1406</v>
      </c>
      <c r="B854" s="99">
        <v>0</v>
      </c>
    </row>
    <row r="855" s="23" customFormat="1" ht="17.1" customHeight="1" spans="1:2">
      <c r="A855" s="98" t="s">
        <v>1407</v>
      </c>
      <c r="B855" s="99">
        <v>0</v>
      </c>
    </row>
    <row r="856" s="23" customFormat="1" ht="17.1" customHeight="1" spans="1:2">
      <c r="A856" s="98" t="s">
        <v>1408</v>
      </c>
      <c r="B856" s="99">
        <v>0</v>
      </c>
    </row>
    <row r="857" s="23" customFormat="1" ht="17.1" customHeight="1" spans="1:2">
      <c r="A857" s="98" t="s">
        <v>1409</v>
      </c>
      <c r="B857" s="99">
        <v>0</v>
      </c>
    </row>
    <row r="858" s="23" customFormat="1" ht="17.1" customHeight="1" spans="1:2">
      <c r="A858" s="98" t="s">
        <v>1410</v>
      </c>
      <c r="B858" s="99">
        <v>0</v>
      </c>
    </row>
    <row r="859" s="23" customFormat="1" ht="17.1" customHeight="1" spans="1:2">
      <c r="A859" s="98" t="s">
        <v>1411</v>
      </c>
      <c r="B859" s="99">
        <v>0</v>
      </c>
    </row>
    <row r="860" s="23" customFormat="1" ht="17.1" customHeight="1" spans="1:2">
      <c r="A860" s="98" t="s">
        <v>1412</v>
      </c>
      <c r="B860" s="99">
        <v>0</v>
      </c>
    </row>
    <row r="861" s="23" customFormat="1" ht="17.1" customHeight="1" spans="1:2">
      <c r="A861" s="98" t="s">
        <v>1413</v>
      </c>
      <c r="B861" s="99">
        <v>0</v>
      </c>
    </row>
    <row r="862" s="23" customFormat="1" ht="17.1" customHeight="1" spans="1:2">
      <c r="A862" s="98" t="s">
        <v>1414</v>
      </c>
      <c r="B862" s="99">
        <v>10</v>
      </c>
    </row>
    <row r="863" s="23" customFormat="1" ht="17.1" customHeight="1" spans="1:2">
      <c r="A863" s="98" t="s">
        <v>1415</v>
      </c>
      <c r="B863" s="99">
        <v>0</v>
      </c>
    </row>
    <row r="864" s="23" customFormat="1" ht="17.1" customHeight="1" spans="1:2">
      <c r="A864" s="98" t="s">
        <v>1416</v>
      </c>
      <c r="B864" s="99">
        <v>0</v>
      </c>
    </row>
    <row r="865" s="23" customFormat="1" ht="17.1" customHeight="1" spans="1:2">
      <c r="A865" s="98" t="s">
        <v>1417</v>
      </c>
      <c r="B865" s="99">
        <v>0</v>
      </c>
    </row>
    <row r="866" s="23" customFormat="1" ht="17.1" customHeight="1" spans="1:2">
      <c r="A866" s="98" t="s">
        <v>1418</v>
      </c>
      <c r="B866" s="99">
        <v>15</v>
      </c>
    </row>
    <row r="867" s="23" customFormat="1" ht="17.1" customHeight="1" spans="1:2">
      <c r="A867" s="98" t="s">
        <v>1419</v>
      </c>
      <c r="B867" s="99">
        <v>0</v>
      </c>
    </row>
    <row r="868" s="23" customFormat="1" ht="17.1" customHeight="1" spans="1:2">
      <c r="A868" s="98" t="s">
        <v>1420</v>
      </c>
      <c r="B868" s="99">
        <v>0</v>
      </c>
    </row>
    <row r="869" s="23" customFormat="1" ht="17.1" customHeight="1" spans="1:2">
      <c r="A869" s="98" t="s">
        <v>1421</v>
      </c>
      <c r="B869" s="99">
        <v>0</v>
      </c>
    </row>
    <row r="870" s="23" customFormat="1" ht="17.1" customHeight="1" spans="1:2">
      <c r="A870" s="98" t="s">
        <v>1422</v>
      </c>
      <c r="B870" s="99">
        <v>0</v>
      </c>
    </row>
    <row r="871" s="23" customFormat="1" ht="17.1" customHeight="1" spans="1:2">
      <c r="A871" s="98" t="s">
        <v>1423</v>
      </c>
      <c r="B871" s="99">
        <v>85</v>
      </c>
    </row>
    <row r="872" s="23" customFormat="1" ht="17.1" customHeight="1" spans="1:2">
      <c r="A872" s="98" t="s">
        <v>315</v>
      </c>
      <c r="B872" s="99">
        <v>1306</v>
      </c>
    </row>
    <row r="873" s="23" customFormat="1" ht="17.1" customHeight="1" spans="1:2">
      <c r="A873" s="98" t="s">
        <v>881</v>
      </c>
      <c r="B873" s="99">
        <v>0</v>
      </c>
    </row>
    <row r="874" s="23" customFormat="1" ht="17.1" customHeight="1" spans="1:2">
      <c r="A874" s="98" t="s">
        <v>882</v>
      </c>
      <c r="B874" s="99">
        <v>0</v>
      </c>
    </row>
    <row r="875" s="23" customFormat="1" ht="17.1" customHeight="1" spans="1:2">
      <c r="A875" s="98" t="s">
        <v>883</v>
      </c>
      <c r="B875" s="99">
        <v>0</v>
      </c>
    </row>
    <row r="876" s="23" customFormat="1" ht="17.1" customHeight="1" spans="1:2">
      <c r="A876" s="98" t="s">
        <v>1424</v>
      </c>
      <c r="B876" s="99">
        <v>1104</v>
      </c>
    </row>
    <row r="877" s="23" customFormat="1" ht="17.1" customHeight="1" spans="1:2">
      <c r="A877" s="98" t="s">
        <v>1425</v>
      </c>
      <c r="B877" s="99">
        <v>0</v>
      </c>
    </row>
    <row r="878" s="23" customFormat="1" ht="17.1" customHeight="1" spans="1:2">
      <c r="A878" s="98" t="s">
        <v>1426</v>
      </c>
      <c r="B878" s="99">
        <v>0</v>
      </c>
    </row>
    <row r="879" s="23" customFormat="1" ht="16.9" customHeight="1" spans="1:2">
      <c r="A879" s="98" t="s">
        <v>1427</v>
      </c>
      <c r="B879" s="99">
        <v>0</v>
      </c>
    </row>
    <row r="880" s="23" customFormat="1" ht="17.1" customHeight="1" spans="1:2">
      <c r="A880" s="98" t="s">
        <v>1428</v>
      </c>
      <c r="B880" s="99">
        <v>27</v>
      </c>
    </row>
    <row r="881" s="23" customFormat="1" ht="17.1" customHeight="1" spans="1:2">
      <c r="A881" s="98" t="s">
        <v>1429</v>
      </c>
      <c r="B881" s="99">
        <v>0</v>
      </c>
    </row>
    <row r="882" s="23" customFormat="1" ht="17.1" customHeight="1" spans="1:2">
      <c r="A882" s="98" t="s">
        <v>1430</v>
      </c>
      <c r="B882" s="99">
        <v>0</v>
      </c>
    </row>
    <row r="883" s="23" customFormat="1" ht="17.1" customHeight="1" spans="1:2">
      <c r="A883" s="98" t="s">
        <v>1431</v>
      </c>
      <c r="B883" s="99">
        <v>46</v>
      </c>
    </row>
    <row r="884" s="23" customFormat="1" ht="17.1" customHeight="1" spans="1:2">
      <c r="A884" s="98" t="s">
        <v>1432</v>
      </c>
      <c r="B884" s="99">
        <v>0</v>
      </c>
    </row>
    <row r="885" s="23" customFormat="1" ht="17.1" customHeight="1" spans="1:2">
      <c r="A885" s="98" t="s">
        <v>1433</v>
      </c>
      <c r="B885" s="99">
        <v>0</v>
      </c>
    </row>
    <row r="886" s="23" customFormat="1" ht="17.1" customHeight="1" spans="1:2">
      <c r="A886" s="98" t="s">
        <v>1434</v>
      </c>
      <c r="B886" s="99">
        <v>0</v>
      </c>
    </row>
    <row r="887" s="23" customFormat="1" ht="17.1" customHeight="1" spans="1:2">
      <c r="A887" s="98" t="s">
        <v>1435</v>
      </c>
      <c r="B887" s="99">
        <v>0</v>
      </c>
    </row>
    <row r="888" s="23" customFormat="1" ht="17.1" customHeight="1" spans="1:2">
      <c r="A888" s="98" t="s">
        <v>1436</v>
      </c>
      <c r="B888" s="99">
        <v>0</v>
      </c>
    </row>
    <row r="889" s="23" customFormat="1" ht="17.1" customHeight="1" spans="1:2">
      <c r="A889" s="98" t="s">
        <v>1437</v>
      </c>
      <c r="B889" s="99">
        <v>0</v>
      </c>
    </row>
    <row r="890" s="23" customFormat="1" ht="17.1" customHeight="1" spans="1:2">
      <c r="A890" s="98" t="s">
        <v>1438</v>
      </c>
      <c r="B890" s="99">
        <v>0</v>
      </c>
    </row>
    <row r="891" s="23" customFormat="1" ht="17.1" customHeight="1" spans="1:2">
      <c r="A891" s="98" t="s">
        <v>1439</v>
      </c>
      <c r="B891" s="99">
        <v>0</v>
      </c>
    </row>
    <row r="892" s="23" customFormat="1" ht="17.1" customHeight="1" spans="1:2">
      <c r="A892" s="98" t="s">
        <v>1440</v>
      </c>
      <c r="B892" s="99">
        <v>0</v>
      </c>
    </row>
    <row r="893" s="23" customFormat="1" ht="17.1" customHeight="1" spans="1:2">
      <c r="A893" s="98" t="s">
        <v>1441</v>
      </c>
      <c r="B893" s="99">
        <v>0</v>
      </c>
    </row>
    <row r="894" s="23" customFormat="1" ht="17.1" customHeight="1" spans="1:2">
      <c r="A894" s="98" t="s">
        <v>1442</v>
      </c>
      <c r="B894" s="99">
        <v>0</v>
      </c>
    </row>
    <row r="895" s="23" customFormat="1" ht="17.1" customHeight="1" spans="1:2">
      <c r="A895" s="98" t="s">
        <v>1409</v>
      </c>
      <c r="B895" s="99">
        <v>0</v>
      </c>
    </row>
    <row r="896" s="23" customFormat="1" ht="17.1" customHeight="1" spans="1:2">
      <c r="A896" s="98" t="s">
        <v>1443</v>
      </c>
      <c r="B896" s="99">
        <v>129</v>
      </c>
    </row>
    <row r="897" s="23" customFormat="1" ht="17.1" customHeight="1" spans="1:2">
      <c r="A897" s="98" t="s">
        <v>316</v>
      </c>
      <c r="B897" s="99">
        <v>20</v>
      </c>
    </row>
    <row r="898" s="23" customFormat="1" ht="17.1" customHeight="1" spans="1:2">
      <c r="A898" s="98" t="s">
        <v>881</v>
      </c>
      <c r="B898" s="99">
        <v>0</v>
      </c>
    </row>
    <row r="899" s="23" customFormat="1" ht="17.1" customHeight="1" spans="1:2">
      <c r="A899" s="98" t="s">
        <v>882</v>
      </c>
      <c r="B899" s="99">
        <v>0</v>
      </c>
    </row>
    <row r="900" s="23" customFormat="1" ht="17.1" customHeight="1" spans="1:2">
      <c r="A900" s="98" t="s">
        <v>883</v>
      </c>
      <c r="B900" s="99">
        <v>0</v>
      </c>
    </row>
    <row r="901" s="23" customFormat="1" ht="17.1" customHeight="1" spans="1:2">
      <c r="A901" s="98" t="s">
        <v>1444</v>
      </c>
      <c r="B901" s="99">
        <v>0</v>
      </c>
    </row>
    <row r="902" s="23" customFormat="1" ht="17.1" customHeight="1" spans="1:2">
      <c r="A902" s="98" t="s">
        <v>1445</v>
      </c>
      <c r="B902" s="99">
        <v>20</v>
      </c>
    </row>
    <row r="903" s="23" customFormat="1" ht="17.1" customHeight="1" spans="1:2">
      <c r="A903" s="98" t="s">
        <v>1446</v>
      </c>
      <c r="B903" s="99">
        <v>0</v>
      </c>
    </row>
    <row r="904" s="23" customFormat="1" ht="17.1" customHeight="1" spans="1:2">
      <c r="A904" s="98" t="s">
        <v>1447</v>
      </c>
      <c r="B904" s="99">
        <v>0</v>
      </c>
    </row>
    <row r="905" s="23" customFormat="1" ht="17.1" customHeight="1" spans="1:2">
      <c r="A905" s="98" t="s">
        <v>1448</v>
      </c>
      <c r="B905" s="99">
        <v>0</v>
      </c>
    </row>
    <row r="906" s="23" customFormat="1" ht="17.1" customHeight="1" spans="1:2">
      <c r="A906" s="98" t="s">
        <v>1449</v>
      </c>
      <c r="B906" s="99">
        <v>0</v>
      </c>
    </row>
    <row r="907" s="23" customFormat="1" ht="17.1" customHeight="1" spans="1:2">
      <c r="A907" s="98" t="s">
        <v>1450</v>
      </c>
      <c r="B907" s="99">
        <v>0</v>
      </c>
    </row>
    <row r="908" s="23" customFormat="1" ht="17.1" customHeight="1" spans="1:2">
      <c r="A908" s="98" t="s">
        <v>1451</v>
      </c>
      <c r="B908" s="99">
        <v>0</v>
      </c>
    </row>
    <row r="909" s="23" customFormat="1" ht="17.1" customHeight="1" spans="1:2">
      <c r="A909" s="98" t="s">
        <v>1452</v>
      </c>
      <c r="B909" s="99">
        <v>0</v>
      </c>
    </row>
    <row r="910" s="23" customFormat="1" ht="17.1" customHeight="1" spans="1:2">
      <c r="A910" s="98" t="s">
        <v>1453</v>
      </c>
      <c r="B910" s="99">
        <v>0</v>
      </c>
    </row>
    <row r="911" s="23" customFormat="1" ht="17.1" customHeight="1" spans="1:2">
      <c r="A911" s="98" t="s">
        <v>1454</v>
      </c>
      <c r="B911" s="99">
        <v>0</v>
      </c>
    </row>
    <row r="912" s="23" customFormat="1" ht="17.1" customHeight="1" spans="1:2">
      <c r="A912" s="98" t="s">
        <v>1455</v>
      </c>
      <c r="B912" s="99">
        <v>0</v>
      </c>
    </row>
    <row r="913" s="23" customFormat="1" ht="17.1" customHeight="1" spans="1:2">
      <c r="A913" s="98" t="s">
        <v>1456</v>
      </c>
      <c r="B913" s="99">
        <v>0</v>
      </c>
    </row>
    <row r="914" s="23" customFormat="1" ht="17.1" customHeight="1" spans="1:2">
      <c r="A914" s="98" t="s">
        <v>1457</v>
      </c>
      <c r="B914" s="99">
        <v>0</v>
      </c>
    </row>
    <row r="915" s="23" customFormat="1" ht="17.1" customHeight="1" spans="1:2">
      <c r="A915" s="98" t="s">
        <v>1458</v>
      </c>
      <c r="B915" s="99">
        <v>0</v>
      </c>
    </row>
    <row r="916" s="23" customFormat="1" ht="17.1" customHeight="1" spans="1:2">
      <c r="A916" s="98" t="s">
        <v>1459</v>
      </c>
      <c r="B916" s="99">
        <v>0</v>
      </c>
    </row>
    <row r="917" s="23" customFormat="1" ht="17.1" customHeight="1" spans="1:2">
      <c r="A917" s="98" t="s">
        <v>1460</v>
      </c>
      <c r="B917" s="99">
        <v>0</v>
      </c>
    </row>
    <row r="918" s="23" customFormat="1" ht="17.1" customHeight="1" spans="1:2">
      <c r="A918" s="98" t="s">
        <v>1461</v>
      </c>
      <c r="B918" s="99">
        <v>0</v>
      </c>
    </row>
    <row r="919" s="23" customFormat="1" ht="17.1" customHeight="1" spans="1:2">
      <c r="A919" s="98" t="s">
        <v>1436</v>
      </c>
      <c r="B919" s="99">
        <v>0</v>
      </c>
    </row>
    <row r="920" s="23" customFormat="1" ht="17.1" customHeight="1" spans="1:2">
      <c r="A920" s="98" t="s">
        <v>1462</v>
      </c>
      <c r="B920" s="99">
        <v>0</v>
      </c>
    </row>
    <row r="921" s="23" customFormat="1" ht="17.1" customHeight="1" spans="1:2">
      <c r="A921" s="98" t="s">
        <v>1463</v>
      </c>
      <c r="B921" s="99">
        <v>0</v>
      </c>
    </row>
    <row r="922" s="23" customFormat="1" ht="17.1" customHeight="1" spans="1:2">
      <c r="A922" s="98" t="s">
        <v>1464</v>
      </c>
      <c r="B922" s="99">
        <v>0</v>
      </c>
    </row>
    <row r="923" s="23" customFormat="1" ht="17.1" customHeight="1" spans="1:2">
      <c r="A923" s="98" t="s">
        <v>1465</v>
      </c>
      <c r="B923" s="99">
        <v>0</v>
      </c>
    </row>
    <row r="924" s="23" customFormat="1" ht="17.1" customHeight="1" spans="1:2">
      <c r="A924" s="98" t="s">
        <v>1466</v>
      </c>
      <c r="B924" s="99">
        <v>0</v>
      </c>
    </row>
    <row r="925" s="23" customFormat="1" ht="17.1" customHeight="1" spans="1:2">
      <c r="A925" s="98" t="s">
        <v>317</v>
      </c>
      <c r="B925" s="99">
        <v>534</v>
      </c>
    </row>
    <row r="926" s="23" customFormat="1" ht="17.1" customHeight="1" spans="1:2">
      <c r="A926" s="98" t="s">
        <v>881</v>
      </c>
      <c r="B926" s="99">
        <v>0</v>
      </c>
    </row>
    <row r="927" s="23" customFormat="1" ht="17.1" customHeight="1" spans="1:2">
      <c r="A927" s="98" t="s">
        <v>882</v>
      </c>
      <c r="B927" s="99">
        <v>0</v>
      </c>
    </row>
    <row r="928" s="23" customFormat="1" ht="17.1" customHeight="1" spans="1:2">
      <c r="A928" s="98" t="s">
        <v>883</v>
      </c>
      <c r="B928" s="99">
        <v>0</v>
      </c>
    </row>
    <row r="929" s="23" customFormat="1" ht="17.1" customHeight="1" spans="1:2">
      <c r="A929" s="98" t="s">
        <v>1467</v>
      </c>
      <c r="B929" s="99">
        <v>0</v>
      </c>
    </row>
    <row r="930" s="23" customFormat="1" ht="17.1" customHeight="1" spans="1:2">
      <c r="A930" s="98" t="s">
        <v>1468</v>
      </c>
      <c r="B930" s="99">
        <v>0</v>
      </c>
    </row>
    <row r="931" s="23" customFormat="1" ht="16.9" customHeight="1" spans="1:2">
      <c r="A931" s="98" t="s">
        <v>1469</v>
      </c>
      <c r="B931" s="99">
        <v>0</v>
      </c>
    </row>
    <row r="932" s="23" customFormat="1" ht="16.9" customHeight="1" spans="1:2">
      <c r="A932" s="98" t="s">
        <v>1470</v>
      </c>
      <c r="B932" s="99">
        <v>0</v>
      </c>
    </row>
    <row r="933" s="23" customFormat="1" ht="17.1" customHeight="1" spans="1:2">
      <c r="A933" s="98" t="s">
        <v>1471</v>
      </c>
      <c r="B933" s="99">
        <v>0</v>
      </c>
    </row>
    <row r="934" s="23" customFormat="1" ht="17.1" customHeight="1" spans="1:2">
      <c r="A934" s="98" t="s">
        <v>1472</v>
      </c>
      <c r="B934" s="99">
        <v>0</v>
      </c>
    </row>
    <row r="935" s="23" customFormat="1" ht="17.1" customHeight="1" spans="1:2">
      <c r="A935" s="98" t="s">
        <v>1473</v>
      </c>
      <c r="B935" s="99">
        <v>534</v>
      </c>
    </row>
    <row r="936" s="23" customFormat="1" ht="17.1" customHeight="1" spans="1:2">
      <c r="A936" s="98" t="s">
        <v>318</v>
      </c>
      <c r="B936" s="99">
        <v>110</v>
      </c>
    </row>
    <row r="937" s="23" customFormat="1" ht="17.1" customHeight="1" spans="1:2">
      <c r="A937" s="98" t="s">
        <v>1474</v>
      </c>
      <c r="B937" s="99">
        <v>20</v>
      </c>
    </row>
    <row r="938" s="23" customFormat="1" ht="17.1" customHeight="1" spans="1:2">
      <c r="A938" s="98" t="s">
        <v>1475</v>
      </c>
      <c r="B938" s="99">
        <v>0</v>
      </c>
    </row>
    <row r="939" s="23" customFormat="1" ht="17.1" customHeight="1" spans="1:2">
      <c r="A939" s="98" t="s">
        <v>1476</v>
      </c>
      <c r="B939" s="99">
        <v>0</v>
      </c>
    </row>
    <row r="940" s="23" customFormat="1" ht="17.1" customHeight="1" spans="1:2">
      <c r="A940" s="98" t="s">
        <v>1477</v>
      </c>
      <c r="B940" s="99">
        <v>0</v>
      </c>
    </row>
    <row r="941" s="23" customFormat="1" ht="17.1" customHeight="1" spans="1:2">
      <c r="A941" s="98" t="s">
        <v>1478</v>
      </c>
      <c r="B941" s="99">
        <v>0</v>
      </c>
    </row>
    <row r="942" s="23" customFormat="1" ht="17.1" customHeight="1" spans="1:2">
      <c r="A942" s="98" t="s">
        <v>1479</v>
      </c>
      <c r="B942" s="99">
        <v>90</v>
      </c>
    </row>
    <row r="943" s="23" customFormat="1" ht="17.1" customHeight="1" spans="1:2">
      <c r="A943" s="98" t="s">
        <v>319</v>
      </c>
      <c r="B943" s="99">
        <v>170</v>
      </c>
    </row>
    <row r="944" s="23" customFormat="1" ht="17.1" customHeight="1" spans="1:2">
      <c r="A944" s="98" t="s">
        <v>1480</v>
      </c>
      <c r="B944" s="99">
        <v>0</v>
      </c>
    </row>
    <row r="945" s="23" customFormat="1" ht="17.1" customHeight="1" spans="1:2">
      <c r="A945" s="98" t="s">
        <v>1481</v>
      </c>
      <c r="B945" s="99">
        <v>0</v>
      </c>
    </row>
    <row r="946" s="23" customFormat="1" ht="17.1" customHeight="1" spans="1:2">
      <c r="A946" s="98" t="s">
        <v>1482</v>
      </c>
      <c r="B946" s="99">
        <v>170</v>
      </c>
    </row>
    <row r="947" s="23" customFormat="1" ht="17.1" customHeight="1" spans="1:2">
      <c r="A947" s="98" t="s">
        <v>1483</v>
      </c>
      <c r="B947" s="99">
        <v>0</v>
      </c>
    </row>
    <row r="948" s="23" customFormat="1" ht="17.1" customHeight="1" spans="1:2">
      <c r="A948" s="98" t="s">
        <v>1484</v>
      </c>
      <c r="B948" s="99">
        <v>0</v>
      </c>
    </row>
    <row r="949" s="23" customFormat="1" ht="17.1" customHeight="1" spans="1:2">
      <c r="A949" s="98" t="s">
        <v>1485</v>
      </c>
      <c r="B949" s="99">
        <v>0</v>
      </c>
    </row>
    <row r="950" s="23" customFormat="1" ht="17.1" customHeight="1" spans="1:2">
      <c r="A950" s="98" t="s">
        <v>320</v>
      </c>
      <c r="B950" s="99">
        <v>0</v>
      </c>
    </row>
    <row r="951" s="23" customFormat="1" ht="17.1" customHeight="1" spans="1:2">
      <c r="A951" s="98" t="s">
        <v>1486</v>
      </c>
      <c r="B951" s="99">
        <v>0</v>
      </c>
    </row>
    <row r="952" s="23" customFormat="1" ht="17.1" customHeight="1" spans="1:2">
      <c r="A952" s="98" t="s">
        <v>1487</v>
      </c>
      <c r="B952" s="99">
        <v>0</v>
      </c>
    </row>
    <row r="953" s="23" customFormat="1" ht="17.1" customHeight="1" spans="1:2">
      <c r="A953" s="98" t="s">
        <v>1488</v>
      </c>
      <c r="B953" s="99">
        <v>0</v>
      </c>
    </row>
    <row r="954" s="23" customFormat="1" ht="17.1" customHeight="1" spans="1:2">
      <c r="A954" s="98" t="s">
        <v>1489</v>
      </c>
      <c r="B954" s="99">
        <v>0</v>
      </c>
    </row>
    <row r="955" s="23" customFormat="1" ht="17.1" customHeight="1" spans="1:2">
      <c r="A955" s="98" t="s">
        <v>1490</v>
      </c>
      <c r="B955" s="99">
        <v>0</v>
      </c>
    </row>
    <row r="956" s="23" customFormat="1" ht="17.1" customHeight="1" spans="1:2">
      <c r="A956" s="98" t="s">
        <v>322</v>
      </c>
      <c r="B956" s="99">
        <v>0</v>
      </c>
    </row>
    <row r="957" s="23" customFormat="1" ht="17.1" customHeight="1" spans="1:2">
      <c r="A957" s="98" t="s">
        <v>323</v>
      </c>
      <c r="B957" s="99">
        <v>0</v>
      </c>
    </row>
    <row r="958" s="23" customFormat="1" ht="17.1" customHeight="1" spans="1:2">
      <c r="A958" s="98" t="s">
        <v>881</v>
      </c>
      <c r="B958" s="99">
        <v>0</v>
      </c>
    </row>
    <row r="959" s="23" customFormat="1" ht="17.1" customHeight="1" spans="1:2">
      <c r="A959" s="98" t="s">
        <v>882</v>
      </c>
      <c r="B959" s="99">
        <v>0</v>
      </c>
    </row>
    <row r="960" s="23" customFormat="1" ht="17.1" customHeight="1" spans="1:2">
      <c r="A960" s="98" t="s">
        <v>883</v>
      </c>
      <c r="B960" s="99">
        <v>0</v>
      </c>
    </row>
    <row r="961" s="23" customFormat="1" ht="17.1" customHeight="1" spans="1:2">
      <c r="A961" s="98" t="s">
        <v>1491</v>
      </c>
      <c r="B961" s="99">
        <v>0</v>
      </c>
    </row>
    <row r="962" s="23" customFormat="1" ht="17.1" customHeight="1" spans="1:2">
      <c r="A962" s="98" t="s">
        <v>1492</v>
      </c>
      <c r="B962" s="99">
        <v>0</v>
      </c>
    </row>
    <row r="963" s="23" customFormat="1" ht="17.1" customHeight="1" spans="1:2">
      <c r="A963" s="98" t="s">
        <v>1493</v>
      </c>
      <c r="B963" s="99">
        <v>0</v>
      </c>
    </row>
    <row r="964" s="23" customFormat="1" ht="17.1" customHeight="1" spans="1:2">
      <c r="A964" s="98" t="s">
        <v>1494</v>
      </c>
      <c r="B964" s="99">
        <v>0</v>
      </c>
    </row>
    <row r="965" s="23" customFormat="1" ht="17.1" customHeight="1" spans="1:2">
      <c r="A965" s="98" t="s">
        <v>1495</v>
      </c>
      <c r="B965" s="99">
        <v>0</v>
      </c>
    </row>
    <row r="966" s="23" customFormat="1" ht="17.1" customHeight="1" spans="1:2">
      <c r="A966" s="98" t="s">
        <v>1496</v>
      </c>
      <c r="B966" s="99">
        <v>0</v>
      </c>
    </row>
    <row r="967" s="23" customFormat="1" ht="17.1" customHeight="1" spans="1:2">
      <c r="A967" s="98" t="s">
        <v>1497</v>
      </c>
      <c r="B967" s="99">
        <v>0</v>
      </c>
    </row>
    <row r="968" s="23" customFormat="1" ht="17.1" customHeight="1" spans="1:2">
      <c r="A968" s="98" t="s">
        <v>1498</v>
      </c>
      <c r="B968" s="99">
        <v>0</v>
      </c>
    </row>
    <row r="969" s="23" customFormat="1" ht="17.1" customHeight="1" spans="1:2">
      <c r="A969" s="98" t="s">
        <v>1499</v>
      </c>
      <c r="B969" s="99">
        <v>0</v>
      </c>
    </row>
    <row r="970" s="23" customFormat="1" ht="17.1" customHeight="1" spans="1:2">
      <c r="A970" s="98" t="s">
        <v>1500</v>
      </c>
      <c r="B970" s="99">
        <v>0</v>
      </c>
    </row>
    <row r="971" s="23" customFormat="1" ht="17.1" customHeight="1" spans="1:2">
      <c r="A971" s="98" t="s">
        <v>1501</v>
      </c>
      <c r="B971" s="99">
        <v>0</v>
      </c>
    </row>
    <row r="972" s="23" customFormat="1" ht="17.1" customHeight="1" spans="1:2">
      <c r="A972" s="98" t="s">
        <v>1502</v>
      </c>
      <c r="B972" s="99">
        <v>0</v>
      </c>
    </row>
    <row r="973" s="23" customFormat="1" ht="17.1" customHeight="1" spans="1:2">
      <c r="A973" s="98" t="s">
        <v>1503</v>
      </c>
      <c r="B973" s="99">
        <v>0</v>
      </c>
    </row>
    <row r="974" s="23" customFormat="1" ht="17.1" customHeight="1" spans="1:2">
      <c r="A974" s="98" t="s">
        <v>1504</v>
      </c>
      <c r="B974" s="99">
        <v>0</v>
      </c>
    </row>
    <row r="975" s="23" customFormat="1" ht="17.1" customHeight="1" spans="1:2">
      <c r="A975" s="98" t="s">
        <v>1505</v>
      </c>
      <c r="B975" s="99">
        <v>0</v>
      </c>
    </row>
    <row r="976" s="23" customFormat="1" ht="17.1" customHeight="1" spans="1:2">
      <c r="A976" s="98" t="s">
        <v>1506</v>
      </c>
      <c r="B976" s="99">
        <v>0</v>
      </c>
    </row>
    <row r="977" s="23" customFormat="1" ht="17.1" customHeight="1" spans="1:2">
      <c r="A977" s="98" t="s">
        <v>1507</v>
      </c>
      <c r="B977" s="99">
        <v>0</v>
      </c>
    </row>
    <row r="978" s="23" customFormat="1" ht="17.1" customHeight="1" spans="1:2">
      <c r="A978" s="98" t="s">
        <v>1508</v>
      </c>
      <c r="B978" s="99">
        <v>0</v>
      </c>
    </row>
    <row r="979" s="23" customFormat="1" ht="17.1" customHeight="1" spans="1:2">
      <c r="A979" s="98" t="s">
        <v>1509</v>
      </c>
      <c r="B979" s="99">
        <v>0</v>
      </c>
    </row>
    <row r="980" s="23" customFormat="1" ht="17.1" customHeight="1" spans="1:2">
      <c r="A980" s="98" t="s">
        <v>324</v>
      </c>
      <c r="B980" s="99">
        <v>0</v>
      </c>
    </row>
    <row r="981" s="23" customFormat="1" ht="17.1" customHeight="1" spans="1:2">
      <c r="A981" s="98" t="s">
        <v>881</v>
      </c>
      <c r="B981" s="99">
        <v>0</v>
      </c>
    </row>
    <row r="982" s="23" customFormat="1" ht="17.1" customHeight="1" spans="1:2">
      <c r="A982" s="98" t="s">
        <v>882</v>
      </c>
      <c r="B982" s="99">
        <v>0</v>
      </c>
    </row>
    <row r="983" s="23" customFormat="1" ht="17.1" customHeight="1" spans="1:2">
      <c r="A983" s="98" t="s">
        <v>883</v>
      </c>
      <c r="B983" s="99">
        <v>0</v>
      </c>
    </row>
    <row r="984" s="23" customFormat="1" ht="17.1" customHeight="1" spans="1:2">
      <c r="A984" s="98" t="s">
        <v>1510</v>
      </c>
      <c r="B984" s="99">
        <v>0</v>
      </c>
    </row>
    <row r="985" s="23" customFormat="1" ht="17.1" customHeight="1" spans="1:2">
      <c r="A985" s="98" t="s">
        <v>1511</v>
      </c>
      <c r="B985" s="99">
        <v>0</v>
      </c>
    </row>
    <row r="986" s="23" customFormat="1" ht="17.1" customHeight="1" spans="1:2">
      <c r="A986" s="98" t="s">
        <v>1512</v>
      </c>
      <c r="B986" s="99">
        <v>0</v>
      </c>
    </row>
    <row r="987" s="23" customFormat="1" ht="17.1" customHeight="1" spans="1:2">
      <c r="A987" s="98" t="s">
        <v>1513</v>
      </c>
      <c r="B987" s="99">
        <v>0</v>
      </c>
    </row>
    <row r="988" s="23" customFormat="1" ht="17.1" customHeight="1" spans="1:2">
      <c r="A988" s="98" t="s">
        <v>1514</v>
      </c>
      <c r="B988" s="99">
        <v>0</v>
      </c>
    </row>
    <row r="989" s="23" customFormat="1" ht="17.1" customHeight="1" spans="1:2">
      <c r="A989" s="98" t="s">
        <v>1515</v>
      </c>
      <c r="B989" s="99">
        <v>0</v>
      </c>
    </row>
    <row r="990" s="23" customFormat="1" ht="17.1" customHeight="1" spans="1:2">
      <c r="A990" s="98" t="s">
        <v>325</v>
      </c>
      <c r="B990" s="99">
        <v>0</v>
      </c>
    </row>
    <row r="991" s="23" customFormat="1" ht="17.1" customHeight="1" spans="1:2">
      <c r="A991" s="98" t="s">
        <v>881</v>
      </c>
      <c r="B991" s="99">
        <v>0</v>
      </c>
    </row>
    <row r="992" s="23" customFormat="1" ht="17.1" customHeight="1" spans="1:2">
      <c r="A992" s="98" t="s">
        <v>882</v>
      </c>
      <c r="B992" s="99">
        <v>0</v>
      </c>
    </row>
    <row r="993" s="23" customFormat="1" ht="17.1" customHeight="1" spans="1:2">
      <c r="A993" s="98" t="s">
        <v>883</v>
      </c>
      <c r="B993" s="99">
        <v>0</v>
      </c>
    </row>
    <row r="994" s="23" customFormat="1" ht="17.1" customHeight="1" spans="1:2">
      <c r="A994" s="98" t="s">
        <v>1516</v>
      </c>
      <c r="B994" s="99">
        <v>0</v>
      </c>
    </row>
    <row r="995" s="23" customFormat="1" ht="17.1" customHeight="1" spans="1:2">
      <c r="A995" s="98" t="s">
        <v>1517</v>
      </c>
      <c r="B995" s="99">
        <v>0</v>
      </c>
    </row>
    <row r="996" s="23" customFormat="1" ht="17.1" customHeight="1" spans="1:2">
      <c r="A996" s="98" t="s">
        <v>1518</v>
      </c>
      <c r="B996" s="99">
        <v>0</v>
      </c>
    </row>
    <row r="997" s="23" customFormat="1" ht="17.1" customHeight="1" spans="1:2">
      <c r="A997" s="98" t="s">
        <v>1519</v>
      </c>
      <c r="B997" s="99">
        <v>0</v>
      </c>
    </row>
    <row r="998" s="23" customFormat="1" ht="17.1" customHeight="1" spans="1:2">
      <c r="A998" s="98" t="s">
        <v>1520</v>
      </c>
      <c r="B998" s="99">
        <v>0</v>
      </c>
    </row>
    <row r="999" s="23" customFormat="1" ht="17.1" customHeight="1" spans="1:2">
      <c r="A999" s="98" t="s">
        <v>1521</v>
      </c>
      <c r="B999" s="99">
        <v>0</v>
      </c>
    </row>
    <row r="1000" s="23" customFormat="1" ht="17.1" customHeight="1" spans="1:2">
      <c r="A1000" s="98" t="s">
        <v>326</v>
      </c>
      <c r="B1000" s="99">
        <v>0</v>
      </c>
    </row>
    <row r="1001" s="23" customFormat="1" ht="17.1" customHeight="1" spans="1:2">
      <c r="A1001" s="98" t="s">
        <v>1522</v>
      </c>
      <c r="B1001" s="99">
        <v>0</v>
      </c>
    </row>
    <row r="1002" s="23" customFormat="1" ht="17.1" customHeight="1" spans="1:2">
      <c r="A1002" s="98" t="s">
        <v>1523</v>
      </c>
      <c r="B1002" s="99">
        <v>0</v>
      </c>
    </row>
    <row r="1003" s="23" customFormat="1" ht="17.1" customHeight="1" spans="1:2">
      <c r="A1003" s="98" t="s">
        <v>1524</v>
      </c>
      <c r="B1003" s="99">
        <v>0</v>
      </c>
    </row>
    <row r="1004" s="23" customFormat="1" ht="17.1" customHeight="1" spans="1:2">
      <c r="A1004" s="98" t="s">
        <v>1525</v>
      </c>
      <c r="B1004" s="99">
        <v>0</v>
      </c>
    </row>
    <row r="1005" s="23" customFormat="1" ht="17.1" customHeight="1" spans="1:2">
      <c r="A1005" s="98" t="s">
        <v>327</v>
      </c>
      <c r="B1005" s="99">
        <v>0</v>
      </c>
    </row>
    <row r="1006" s="23" customFormat="1" ht="17.1" customHeight="1" spans="1:2">
      <c r="A1006" s="98" t="s">
        <v>881</v>
      </c>
      <c r="B1006" s="99">
        <v>0</v>
      </c>
    </row>
    <row r="1007" s="23" customFormat="1" ht="17.1" customHeight="1" spans="1:2">
      <c r="A1007" s="98" t="s">
        <v>882</v>
      </c>
      <c r="B1007" s="99">
        <v>0</v>
      </c>
    </row>
    <row r="1008" s="23" customFormat="1" ht="17.1" customHeight="1" spans="1:2">
      <c r="A1008" s="98" t="s">
        <v>883</v>
      </c>
      <c r="B1008" s="99">
        <v>0</v>
      </c>
    </row>
    <row r="1009" s="23" customFormat="1" ht="17.1" customHeight="1" spans="1:2">
      <c r="A1009" s="98" t="s">
        <v>1514</v>
      </c>
      <c r="B1009" s="99">
        <v>0</v>
      </c>
    </row>
    <row r="1010" s="23" customFormat="1" ht="17.1" customHeight="1" spans="1:2">
      <c r="A1010" s="98" t="s">
        <v>1526</v>
      </c>
      <c r="B1010" s="99">
        <v>0</v>
      </c>
    </row>
    <row r="1011" s="23" customFormat="1" ht="17.1" customHeight="1" spans="1:2">
      <c r="A1011" s="98" t="s">
        <v>1527</v>
      </c>
      <c r="B1011" s="99">
        <v>0</v>
      </c>
    </row>
    <row r="1012" s="23" customFormat="1" ht="17.1" customHeight="1" spans="1:2">
      <c r="A1012" s="98" t="s">
        <v>328</v>
      </c>
      <c r="B1012" s="99">
        <v>0</v>
      </c>
    </row>
    <row r="1013" s="23" customFormat="1" ht="17.1" customHeight="1" spans="1:2">
      <c r="A1013" s="98" t="s">
        <v>1528</v>
      </c>
      <c r="B1013" s="99">
        <v>0</v>
      </c>
    </row>
    <row r="1014" s="23" customFormat="1" ht="17.1" customHeight="1" spans="1:2">
      <c r="A1014" s="98" t="s">
        <v>1529</v>
      </c>
      <c r="B1014" s="99">
        <v>0</v>
      </c>
    </row>
    <row r="1015" s="23" customFormat="1" ht="17.1" customHeight="1" spans="1:2">
      <c r="A1015" s="98" t="s">
        <v>1530</v>
      </c>
      <c r="B1015" s="99">
        <v>0</v>
      </c>
    </row>
    <row r="1016" s="23" customFormat="1" ht="17.1" customHeight="1" spans="1:2">
      <c r="A1016" s="98" t="s">
        <v>1531</v>
      </c>
      <c r="B1016" s="99">
        <v>0</v>
      </c>
    </row>
    <row r="1017" s="23" customFormat="1" ht="17.1" customHeight="1" spans="1:2">
      <c r="A1017" s="98" t="s">
        <v>1532</v>
      </c>
      <c r="B1017" s="99">
        <v>0</v>
      </c>
    </row>
    <row r="1018" s="23" customFormat="1" ht="17.1" customHeight="1" spans="1:2">
      <c r="A1018" s="98" t="s">
        <v>1533</v>
      </c>
      <c r="B1018" s="99">
        <v>0</v>
      </c>
    </row>
    <row r="1019" s="23" customFormat="1" ht="17.1" customHeight="1" spans="1:2">
      <c r="A1019" s="98" t="s">
        <v>1534</v>
      </c>
      <c r="B1019" s="99">
        <v>0</v>
      </c>
    </row>
    <row r="1020" s="23" customFormat="1" ht="17.1" customHeight="1" spans="1:2">
      <c r="A1020" s="98" t="s">
        <v>330</v>
      </c>
      <c r="B1020" s="99">
        <v>2374</v>
      </c>
    </row>
    <row r="1021" s="23" customFormat="1" ht="17.1" customHeight="1" spans="1:2">
      <c r="A1021" s="98" t="s">
        <v>331</v>
      </c>
      <c r="B1021" s="99">
        <v>0</v>
      </c>
    </row>
    <row r="1022" s="23" customFormat="1" ht="17.1" customHeight="1" spans="1:2">
      <c r="A1022" s="98" t="s">
        <v>881</v>
      </c>
      <c r="B1022" s="99">
        <v>0</v>
      </c>
    </row>
    <row r="1023" s="23" customFormat="1" ht="17.1" customHeight="1" spans="1:2">
      <c r="A1023" s="98" t="s">
        <v>882</v>
      </c>
      <c r="B1023" s="99">
        <v>0</v>
      </c>
    </row>
    <row r="1024" s="23" customFormat="1" ht="17.1" customHeight="1" spans="1:2">
      <c r="A1024" s="98" t="s">
        <v>883</v>
      </c>
      <c r="B1024" s="99">
        <v>0</v>
      </c>
    </row>
    <row r="1025" s="23" customFormat="1" ht="17.1" customHeight="1" spans="1:2">
      <c r="A1025" s="98" t="s">
        <v>1535</v>
      </c>
      <c r="B1025" s="99">
        <v>0</v>
      </c>
    </row>
    <row r="1026" s="23" customFormat="1" ht="17.1" customHeight="1" spans="1:2">
      <c r="A1026" s="98" t="s">
        <v>1536</v>
      </c>
      <c r="B1026" s="99">
        <v>0</v>
      </c>
    </row>
    <row r="1027" s="23" customFormat="1" ht="17.1" customHeight="1" spans="1:2">
      <c r="A1027" s="98" t="s">
        <v>1537</v>
      </c>
      <c r="B1027" s="99">
        <v>0</v>
      </c>
    </row>
    <row r="1028" s="23" customFormat="1" ht="17.1" customHeight="1" spans="1:2">
      <c r="A1028" s="98" t="s">
        <v>1538</v>
      </c>
      <c r="B1028" s="99">
        <v>0</v>
      </c>
    </row>
    <row r="1029" s="23" customFormat="1" ht="17.1" customHeight="1" spans="1:2">
      <c r="A1029" s="98" t="s">
        <v>1539</v>
      </c>
      <c r="B1029" s="99">
        <v>0</v>
      </c>
    </row>
    <row r="1030" s="23" customFormat="1" ht="17.1" customHeight="1" spans="1:2">
      <c r="A1030" s="98" t="s">
        <v>1540</v>
      </c>
      <c r="B1030" s="99">
        <v>0</v>
      </c>
    </row>
    <row r="1031" s="23" customFormat="1" ht="17.1" customHeight="1" spans="1:2">
      <c r="A1031" s="98" t="s">
        <v>332</v>
      </c>
      <c r="B1031" s="99">
        <v>14</v>
      </c>
    </row>
    <row r="1032" s="23" customFormat="1" ht="17.1" customHeight="1" spans="1:2">
      <c r="A1032" s="98" t="s">
        <v>881</v>
      </c>
      <c r="B1032" s="99">
        <v>0</v>
      </c>
    </row>
    <row r="1033" s="23" customFormat="1" ht="17.1" customHeight="1" spans="1:2">
      <c r="A1033" s="98" t="s">
        <v>882</v>
      </c>
      <c r="B1033" s="99">
        <v>0</v>
      </c>
    </row>
    <row r="1034" s="23" customFormat="1" ht="17.1" customHeight="1" spans="1:2">
      <c r="A1034" s="98" t="s">
        <v>883</v>
      </c>
      <c r="B1034" s="99">
        <v>0</v>
      </c>
    </row>
    <row r="1035" s="23" customFormat="1" ht="17.1" customHeight="1" spans="1:2">
      <c r="A1035" s="98" t="s">
        <v>1541</v>
      </c>
      <c r="B1035" s="99">
        <v>14</v>
      </c>
    </row>
    <row r="1036" s="23" customFormat="1" ht="17.1" customHeight="1" spans="1:2">
      <c r="A1036" s="98" t="s">
        <v>1542</v>
      </c>
      <c r="B1036" s="99">
        <v>0</v>
      </c>
    </row>
    <row r="1037" s="23" customFormat="1" ht="17.1" customHeight="1" spans="1:2">
      <c r="A1037" s="98" t="s">
        <v>1543</v>
      </c>
      <c r="B1037" s="99">
        <v>0</v>
      </c>
    </row>
    <row r="1038" s="23" customFormat="1" ht="17.1" customHeight="1" spans="1:2">
      <c r="A1038" s="98" t="s">
        <v>1544</v>
      </c>
      <c r="B1038" s="99">
        <v>0</v>
      </c>
    </row>
    <row r="1039" s="23" customFormat="1" ht="17.1" customHeight="1" spans="1:2">
      <c r="A1039" s="98" t="s">
        <v>1545</v>
      </c>
      <c r="B1039" s="99">
        <v>0</v>
      </c>
    </row>
    <row r="1040" s="23" customFormat="1" ht="17.1" customHeight="1" spans="1:2">
      <c r="A1040" s="98" t="s">
        <v>1546</v>
      </c>
      <c r="B1040" s="99">
        <v>0</v>
      </c>
    </row>
    <row r="1041" s="23" customFormat="1" ht="17.1" customHeight="1" spans="1:2">
      <c r="A1041" s="98" t="s">
        <v>1547</v>
      </c>
      <c r="B1041" s="99">
        <v>0</v>
      </c>
    </row>
    <row r="1042" s="23" customFormat="1" ht="17.1" customHeight="1" spans="1:2">
      <c r="A1042" s="98" t="s">
        <v>1548</v>
      </c>
      <c r="B1042" s="99">
        <v>0</v>
      </c>
    </row>
    <row r="1043" s="23" customFormat="1" ht="17.1" customHeight="1" spans="1:2">
      <c r="A1043" s="98" t="s">
        <v>1549</v>
      </c>
      <c r="B1043" s="99">
        <v>0</v>
      </c>
    </row>
    <row r="1044" s="23" customFormat="1" ht="17.1" customHeight="1" spans="1:2">
      <c r="A1044" s="98" t="s">
        <v>1550</v>
      </c>
      <c r="B1044" s="99">
        <v>0</v>
      </c>
    </row>
    <row r="1045" s="23" customFormat="1" ht="17.1" customHeight="1" spans="1:2">
      <c r="A1045" s="98" t="s">
        <v>1551</v>
      </c>
      <c r="B1045" s="99">
        <v>0</v>
      </c>
    </row>
    <row r="1046" s="23" customFormat="1" ht="17.1" customHeight="1" spans="1:2">
      <c r="A1046" s="98" t="s">
        <v>1552</v>
      </c>
      <c r="B1046" s="99">
        <v>0</v>
      </c>
    </row>
    <row r="1047" s="23" customFormat="1" ht="17.1" customHeight="1" spans="1:2">
      <c r="A1047" s="98" t="s">
        <v>333</v>
      </c>
      <c r="B1047" s="99">
        <v>0</v>
      </c>
    </row>
    <row r="1048" s="23" customFormat="1" ht="17.1" customHeight="1" spans="1:2">
      <c r="A1048" s="98" t="s">
        <v>881</v>
      </c>
      <c r="B1048" s="99">
        <v>0</v>
      </c>
    </row>
    <row r="1049" s="23" customFormat="1" ht="17.1" customHeight="1" spans="1:2">
      <c r="A1049" s="98" t="s">
        <v>882</v>
      </c>
      <c r="B1049" s="99">
        <v>0</v>
      </c>
    </row>
    <row r="1050" s="23" customFormat="1" ht="17.1" customHeight="1" spans="1:2">
      <c r="A1050" s="98" t="s">
        <v>883</v>
      </c>
      <c r="B1050" s="99">
        <v>0</v>
      </c>
    </row>
    <row r="1051" s="23" customFormat="1" ht="17.1" customHeight="1" spans="1:2">
      <c r="A1051" s="98" t="s">
        <v>1553</v>
      </c>
      <c r="B1051" s="99">
        <v>0</v>
      </c>
    </row>
    <row r="1052" s="23" customFormat="1" ht="17.1" customHeight="1" spans="1:2">
      <c r="A1052" s="98" t="s">
        <v>334</v>
      </c>
      <c r="B1052" s="99">
        <v>0</v>
      </c>
    </row>
    <row r="1053" s="23" customFormat="1" ht="17.1" customHeight="1" spans="1:2">
      <c r="A1053" s="98" t="s">
        <v>881</v>
      </c>
      <c r="B1053" s="99">
        <v>0</v>
      </c>
    </row>
    <row r="1054" s="23" customFormat="1" ht="17.1" customHeight="1" spans="1:2">
      <c r="A1054" s="98" t="s">
        <v>882</v>
      </c>
      <c r="B1054" s="99">
        <v>0</v>
      </c>
    </row>
    <row r="1055" s="23" customFormat="1" ht="17.1" customHeight="1" spans="1:2">
      <c r="A1055" s="98" t="s">
        <v>883</v>
      </c>
      <c r="B1055" s="99">
        <v>0</v>
      </c>
    </row>
    <row r="1056" s="23" customFormat="1" ht="17.1" customHeight="1" spans="1:2">
      <c r="A1056" s="98" t="s">
        <v>1554</v>
      </c>
      <c r="B1056" s="99">
        <v>0</v>
      </c>
    </row>
    <row r="1057" s="23" customFormat="1" ht="17.1" customHeight="1" spans="1:2">
      <c r="A1057" s="98" t="s">
        <v>1555</v>
      </c>
      <c r="B1057" s="99">
        <v>0</v>
      </c>
    </row>
    <row r="1058" s="23" customFormat="1" ht="17.1" customHeight="1" spans="1:2">
      <c r="A1058" s="98" t="s">
        <v>1556</v>
      </c>
      <c r="B1058" s="99">
        <v>0</v>
      </c>
    </row>
    <row r="1059" s="23" customFormat="1" ht="17.1" customHeight="1" spans="1:2">
      <c r="A1059" s="98" t="s">
        <v>1557</v>
      </c>
      <c r="B1059" s="99">
        <v>0</v>
      </c>
    </row>
    <row r="1060" s="23" customFormat="1" ht="17.1" customHeight="1" spans="1:2">
      <c r="A1060" s="98" t="s">
        <v>1558</v>
      </c>
      <c r="B1060" s="99">
        <v>0</v>
      </c>
    </row>
    <row r="1061" s="23" customFormat="1" ht="17.1" customHeight="1" spans="1:2">
      <c r="A1061" s="98" t="s">
        <v>890</v>
      </c>
      <c r="B1061" s="99">
        <v>0</v>
      </c>
    </row>
    <row r="1062" s="23" customFormat="1" ht="17.1" customHeight="1" spans="1:2">
      <c r="A1062" s="98" t="s">
        <v>1559</v>
      </c>
      <c r="B1062" s="99">
        <v>0</v>
      </c>
    </row>
    <row r="1063" s="23" customFormat="1" ht="17.1" customHeight="1" spans="1:2">
      <c r="A1063" s="98" t="s">
        <v>335</v>
      </c>
      <c r="B1063" s="99">
        <v>0</v>
      </c>
    </row>
    <row r="1064" s="23" customFormat="1" ht="17.1" customHeight="1" spans="1:2">
      <c r="A1064" s="98" t="s">
        <v>881</v>
      </c>
      <c r="B1064" s="99">
        <v>0</v>
      </c>
    </row>
    <row r="1065" s="23" customFormat="1" ht="17.1" customHeight="1" spans="1:2">
      <c r="A1065" s="98" t="s">
        <v>882</v>
      </c>
      <c r="B1065" s="99">
        <v>0</v>
      </c>
    </row>
    <row r="1066" s="23" customFormat="1" ht="17.1" customHeight="1" spans="1:2">
      <c r="A1066" s="98" t="s">
        <v>883</v>
      </c>
      <c r="B1066" s="99">
        <v>0</v>
      </c>
    </row>
    <row r="1067" s="23" customFormat="1" ht="17.1" customHeight="1" spans="1:2">
      <c r="A1067" s="98" t="s">
        <v>1560</v>
      </c>
      <c r="B1067" s="99">
        <v>0</v>
      </c>
    </row>
    <row r="1068" s="23" customFormat="1" ht="17.1" customHeight="1" spans="1:2">
      <c r="A1068" s="98" t="s">
        <v>1561</v>
      </c>
      <c r="B1068" s="99">
        <v>0</v>
      </c>
    </row>
    <row r="1069" s="23" customFormat="1" ht="17.1" customHeight="1" spans="1:2">
      <c r="A1069" s="98" t="s">
        <v>1562</v>
      </c>
      <c r="B1069" s="99">
        <v>0</v>
      </c>
    </row>
    <row r="1070" s="23" customFormat="1" ht="17.1" customHeight="1" spans="1:2">
      <c r="A1070" s="98" t="s">
        <v>336</v>
      </c>
      <c r="B1070" s="99">
        <v>2360</v>
      </c>
    </row>
    <row r="1071" s="23" customFormat="1" ht="17.1" customHeight="1" spans="1:2">
      <c r="A1071" s="98" t="s">
        <v>881</v>
      </c>
      <c r="B1071" s="99">
        <v>0</v>
      </c>
    </row>
    <row r="1072" s="23" customFormat="1" ht="17.1" customHeight="1" spans="1:2">
      <c r="A1072" s="98" t="s">
        <v>882</v>
      </c>
      <c r="B1072" s="99">
        <v>0</v>
      </c>
    </row>
    <row r="1073" s="23" customFormat="1" ht="17.1" customHeight="1" spans="1:2">
      <c r="A1073" s="98" t="s">
        <v>883</v>
      </c>
      <c r="B1073" s="99">
        <v>0</v>
      </c>
    </row>
    <row r="1074" s="23" customFormat="1" ht="17.1" customHeight="1" spans="1:2">
      <c r="A1074" s="98" t="s">
        <v>1563</v>
      </c>
      <c r="B1074" s="99">
        <v>0</v>
      </c>
    </row>
    <row r="1075" s="23" customFormat="1" ht="17.1" customHeight="1" spans="1:2">
      <c r="A1075" s="98" t="s">
        <v>1564</v>
      </c>
      <c r="B1075" s="99">
        <v>0</v>
      </c>
    </row>
    <row r="1076" s="23" customFormat="1" ht="17.1" customHeight="1" spans="1:2">
      <c r="A1076" s="98" t="s">
        <v>1565</v>
      </c>
      <c r="B1076" s="99">
        <v>0</v>
      </c>
    </row>
    <row r="1077" s="23" customFormat="1" ht="17.1" customHeight="1" spans="1:2">
      <c r="A1077" s="98" t="s">
        <v>1566</v>
      </c>
      <c r="B1077" s="99">
        <v>2360</v>
      </c>
    </row>
    <row r="1078" s="23" customFormat="1" ht="17.1" customHeight="1" spans="1:2">
      <c r="A1078" s="98" t="s">
        <v>1567</v>
      </c>
      <c r="B1078" s="99">
        <v>0</v>
      </c>
    </row>
    <row r="1079" s="23" customFormat="1" ht="17.25" customHeight="1" spans="1:2">
      <c r="A1079" s="98" t="s">
        <v>1568</v>
      </c>
      <c r="B1079" s="99">
        <v>0</v>
      </c>
    </row>
    <row r="1080" s="23" customFormat="1" ht="17.1" customHeight="1" spans="1:2">
      <c r="A1080" s="98" t="s">
        <v>1569</v>
      </c>
      <c r="B1080" s="99">
        <v>0</v>
      </c>
    </row>
    <row r="1081" s="23" customFormat="1" ht="17.1" customHeight="1" spans="1:2">
      <c r="A1081" s="98" t="s">
        <v>1570</v>
      </c>
      <c r="B1081" s="99">
        <v>0</v>
      </c>
    </row>
    <row r="1082" s="23" customFormat="1" ht="17.1" customHeight="1" spans="1:2">
      <c r="A1082" s="98" t="s">
        <v>1571</v>
      </c>
      <c r="B1082" s="99">
        <v>0</v>
      </c>
    </row>
    <row r="1083" s="23" customFormat="1" ht="17.1" customHeight="1" spans="1:2">
      <c r="A1083" s="98" t="s">
        <v>1572</v>
      </c>
      <c r="B1083" s="99">
        <v>0</v>
      </c>
    </row>
    <row r="1084" s="23" customFormat="1" ht="17.1" customHeight="1" spans="1:2">
      <c r="A1084" s="98" t="s">
        <v>338</v>
      </c>
      <c r="B1084" s="99">
        <v>5</v>
      </c>
    </row>
    <row r="1085" s="23" customFormat="1" ht="17.1" customHeight="1" spans="1:2">
      <c r="A1085" s="98" t="s">
        <v>339</v>
      </c>
      <c r="B1085" s="99">
        <v>5</v>
      </c>
    </row>
    <row r="1086" s="23" customFormat="1" ht="17.1" customHeight="1" spans="1:2">
      <c r="A1086" s="98" t="s">
        <v>881</v>
      </c>
      <c r="B1086" s="99">
        <v>0</v>
      </c>
    </row>
    <row r="1087" s="23" customFormat="1" ht="17.1" customHeight="1" spans="1:2">
      <c r="A1087" s="98" t="s">
        <v>882</v>
      </c>
      <c r="B1087" s="99">
        <v>0</v>
      </c>
    </row>
    <row r="1088" s="23" customFormat="1" ht="16.9" customHeight="1" spans="1:2">
      <c r="A1088" s="98" t="s">
        <v>883</v>
      </c>
      <c r="B1088" s="99">
        <v>0</v>
      </c>
    </row>
    <row r="1089" s="23" customFormat="1" ht="17.1" customHeight="1" spans="1:2">
      <c r="A1089" s="98" t="s">
        <v>1573</v>
      </c>
      <c r="B1089" s="99">
        <v>0</v>
      </c>
    </row>
    <row r="1090" s="23" customFormat="1" ht="17.1" customHeight="1" spans="1:2">
      <c r="A1090" s="98" t="s">
        <v>1574</v>
      </c>
      <c r="B1090" s="99">
        <v>0</v>
      </c>
    </row>
    <row r="1091" s="23" customFormat="1" ht="17.1" customHeight="1" spans="1:2">
      <c r="A1091" s="98" t="s">
        <v>1575</v>
      </c>
      <c r="B1091" s="99">
        <v>0</v>
      </c>
    </row>
    <row r="1092" s="23" customFormat="1" ht="17.1" customHeight="1" spans="1:2">
      <c r="A1092" s="98" t="s">
        <v>1576</v>
      </c>
      <c r="B1092" s="99">
        <v>0</v>
      </c>
    </row>
    <row r="1093" s="23" customFormat="1" ht="17.1" customHeight="1" spans="1:2">
      <c r="A1093" s="98" t="s">
        <v>890</v>
      </c>
      <c r="B1093" s="99">
        <v>0</v>
      </c>
    </row>
    <row r="1094" s="23" customFormat="1" ht="17.1" customHeight="1" spans="1:2">
      <c r="A1094" s="98" t="s">
        <v>1577</v>
      </c>
      <c r="B1094" s="99">
        <v>5</v>
      </c>
    </row>
    <row r="1095" s="23" customFormat="1" ht="17.1" customHeight="1" spans="1:2">
      <c r="A1095" s="98" t="s">
        <v>340</v>
      </c>
      <c r="B1095" s="99">
        <v>0</v>
      </c>
    </row>
    <row r="1096" s="23" customFormat="1" ht="17.1" customHeight="1" spans="1:2">
      <c r="A1096" s="98" t="s">
        <v>881</v>
      </c>
      <c r="B1096" s="99">
        <v>0</v>
      </c>
    </row>
    <row r="1097" s="23" customFormat="1" ht="17.1" customHeight="1" spans="1:2">
      <c r="A1097" s="98" t="s">
        <v>882</v>
      </c>
      <c r="B1097" s="99">
        <v>0</v>
      </c>
    </row>
    <row r="1098" s="23" customFormat="1" ht="17.1" customHeight="1" spans="1:2">
      <c r="A1098" s="98" t="s">
        <v>883</v>
      </c>
      <c r="B1098" s="99">
        <v>0</v>
      </c>
    </row>
    <row r="1099" s="23" customFormat="1" ht="17.1" customHeight="1" spans="1:2">
      <c r="A1099" s="98" t="s">
        <v>1578</v>
      </c>
      <c r="B1099" s="99">
        <v>0</v>
      </c>
    </row>
    <row r="1100" s="23" customFormat="1" ht="17.1" customHeight="1" spans="1:2">
      <c r="A1100" s="98" t="s">
        <v>1579</v>
      </c>
      <c r="B1100" s="99">
        <v>0</v>
      </c>
    </row>
    <row r="1101" s="23" customFormat="1" ht="17.1" customHeight="1" spans="1:2">
      <c r="A1101" s="98" t="s">
        <v>1580</v>
      </c>
      <c r="B1101" s="99">
        <v>0</v>
      </c>
    </row>
    <row r="1102" s="23" customFormat="1" ht="17.1" customHeight="1" spans="1:2">
      <c r="A1102" s="98" t="s">
        <v>1581</v>
      </c>
      <c r="B1102" s="99">
        <v>0</v>
      </c>
    </row>
    <row r="1103" s="23" customFormat="1" ht="17.1" customHeight="1" spans="1:2">
      <c r="A1103" s="98" t="s">
        <v>1582</v>
      </c>
      <c r="B1103" s="99">
        <v>0</v>
      </c>
    </row>
    <row r="1104" s="23" customFormat="1" ht="17.1" customHeight="1" spans="1:2">
      <c r="A1104" s="98" t="s">
        <v>342</v>
      </c>
      <c r="B1104" s="99">
        <v>116</v>
      </c>
    </row>
    <row r="1105" s="23" customFormat="1" ht="17.1" customHeight="1" spans="1:2">
      <c r="A1105" s="98" t="s">
        <v>343</v>
      </c>
      <c r="B1105" s="99">
        <v>0</v>
      </c>
    </row>
    <row r="1106" s="23" customFormat="1" ht="17.1" customHeight="1" spans="1:2">
      <c r="A1106" s="98" t="s">
        <v>881</v>
      </c>
      <c r="B1106" s="99">
        <v>0</v>
      </c>
    </row>
    <row r="1107" s="23" customFormat="1" ht="17.1" customHeight="1" spans="1:2">
      <c r="A1107" s="98" t="s">
        <v>882</v>
      </c>
      <c r="B1107" s="99">
        <v>0</v>
      </c>
    </row>
    <row r="1108" s="23" customFormat="1" ht="17.1" customHeight="1" spans="1:2">
      <c r="A1108" s="98" t="s">
        <v>883</v>
      </c>
      <c r="B1108" s="99">
        <v>0</v>
      </c>
    </row>
    <row r="1109" s="23" customFormat="1" ht="17.1" customHeight="1" spans="1:2">
      <c r="A1109" s="98" t="s">
        <v>1583</v>
      </c>
      <c r="B1109" s="99">
        <v>0</v>
      </c>
    </row>
    <row r="1110" s="23" customFormat="1" ht="17.1" customHeight="1" spans="1:2">
      <c r="A1110" s="98" t="s">
        <v>890</v>
      </c>
      <c r="B1110" s="99">
        <v>0</v>
      </c>
    </row>
    <row r="1111" s="23" customFormat="1" ht="17.1" customHeight="1" spans="1:2">
      <c r="A1111" s="98" t="s">
        <v>1584</v>
      </c>
      <c r="B1111" s="99">
        <v>0</v>
      </c>
    </row>
    <row r="1112" s="23" customFormat="1" ht="17.1" customHeight="1" spans="1:2">
      <c r="A1112" s="98" t="s">
        <v>344</v>
      </c>
      <c r="B1112" s="99">
        <v>0</v>
      </c>
    </row>
    <row r="1113" s="23" customFormat="1" ht="17.1" customHeight="1" spans="1:2">
      <c r="A1113" s="98" t="s">
        <v>1585</v>
      </c>
      <c r="B1113" s="99">
        <v>0</v>
      </c>
    </row>
    <row r="1114" s="23" customFormat="1" ht="17.1" customHeight="1" spans="1:2">
      <c r="A1114" s="98" t="s">
        <v>1586</v>
      </c>
      <c r="B1114" s="99">
        <v>0</v>
      </c>
    </row>
    <row r="1115" s="23" customFormat="1" ht="17.1" customHeight="1" spans="1:2">
      <c r="A1115" s="98" t="s">
        <v>1587</v>
      </c>
      <c r="B1115" s="99">
        <v>0</v>
      </c>
    </row>
    <row r="1116" s="23" customFormat="1" ht="17.1" customHeight="1" spans="1:2">
      <c r="A1116" s="98" t="s">
        <v>1588</v>
      </c>
      <c r="B1116" s="99">
        <v>0</v>
      </c>
    </row>
    <row r="1117" s="23" customFormat="1" ht="17.1" customHeight="1" spans="1:2">
      <c r="A1117" s="98" t="s">
        <v>1589</v>
      </c>
      <c r="B1117" s="99">
        <v>0</v>
      </c>
    </row>
    <row r="1118" s="23" customFormat="1" ht="17.1" customHeight="1" spans="1:2">
      <c r="A1118" s="98" t="s">
        <v>1590</v>
      </c>
      <c r="B1118" s="99">
        <v>0</v>
      </c>
    </row>
    <row r="1119" s="23" customFormat="1" ht="17.1" customHeight="1" spans="1:2">
      <c r="A1119" s="98" t="s">
        <v>1591</v>
      </c>
      <c r="B1119" s="99">
        <v>0</v>
      </c>
    </row>
    <row r="1120" s="23" customFormat="1" ht="17.1" customHeight="1" spans="1:2">
      <c r="A1120" s="98" t="s">
        <v>1592</v>
      </c>
      <c r="B1120" s="99">
        <v>0</v>
      </c>
    </row>
    <row r="1121" s="23" customFormat="1" ht="17.1" customHeight="1" spans="1:2">
      <c r="A1121" s="98" t="s">
        <v>1593</v>
      </c>
      <c r="B1121" s="99">
        <v>0</v>
      </c>
    </row>
    <row r="1122" s="23" customFormat="1" ht="17.1" customHeight="1" spans="1:2">
      <c r="A1122" s="98" t="s">
        <v>345</v>
      </c>
      <c r="B1122" s="99">
        <v>116</v>
      </c>
    </row>
    <row r="1123" s="23" customFormat="1" ht="17.1" customHeight="1" spans="1:2">
      <c r="A1123" s="98" t="s">
        <v>1594</v>
      </c>
      <c r="B1123" s="99">
        <v>0</v>
      </c>
    </row>
    <row r="1124" s="23" customFormat="1" ht="17.1" customHeight="1" spans="1:2">
      <c r="A1124" s="98" t="s">
        <v>1595</v>
      </c>
      <c r="B1124" s="99">
        <v>116</v>
      </c>
    </row>
    <row r="1125" s="23" customFormat="1" ht="17.1" customHeight="1" spans="1:2">
      <c r="A1125" s="98" t="s">
        <v>1596</v>
      </c>
      <c r="B1125" s="99">
        <v>0</v>
      </c>
    </row>
    <row r="1126" s="23" customFormat="1" ht="17.1" customHeight="1" spans="1:2">
      <c r="A1126" s="98" t="s">
        <v>1597</v>
      </c>
      <c r="B1126" s="99">
        <v>0</v>
      </c>
    </row>
    <row r="1127" s="23" customFormat="1" ht="17.1" customHeight="1" spans="1:2">
      <c r="A1127" s="98" t="s">
        <v>1598</v>
      </c>
      <c r="B1127" s="99">
        <v>0</v>
      </c>
    </row>
    <row r="1128" s="23" customFormat="1" ht="17.1" customHeight="1" spans="1:2">
      <c r="A1128" s="98" t="s">
        <v>346</v>
      </c>
      <c r="B1128" s="99">
        <v>0</v>
      </c>
    </row>
    <row r="1129" s="23" customFormat="1" ht="17.1" customHeight="1" spans="1:2">
      <c r="A1129" s="98" t="s">
        <v>1599</v>
      </c>
      <c r="B1129" s="99">
        <v>0</v>
      </c>
    </row>
    <row r="1130" s="23" customFormat="1" ht="17.1" customHeight="1" spans="1:2">
      <c r="A1130" s="98" t="s">
        <v>1600</v>
      </c>
      <c r="B1130" s="99">
        <v>0</v>
      </c>
    </row>
    <row r="1131" s="23" customFormat="1" ht="17.1" customHeight="1" spans="1:2">
      <c r="A1131" s="98" t="s">
        <v>1601</v>
      </c>
      <c r="B1131" s="99">
        <v>0</v>
      </c>
    </row>
    <row r="1132" s="23" customFormat="1" ht="17.1" customHeight="1" spans="1:2">
      <c r="A1132" s="98" t="s">
        <v>1602</v>
      </c>
      <c r="B1132" s="99">
        <v>0</v>
      </c>
    </row>
    <row r="1133" s="23" customFormat="1" ht="17.1" customHeight="1" spans="1:2">
      <c r="A1133" s="98" t="s">
        <v>1603</v>
      </c>
      <c r="B1133" s="99">
        <v>0</v>
      </c>
    </row>
    <row r="1134" s="23" customFormat="1" ht="17.1" customHeight="1" spans="1:2">
      <c r="A1134" s="98" t="s">
        <v>348</v>
      </c>
      <c r="B1134" s="99">
        <v>0</v>
      </c>
    </row>
    <row r="1135" s="23" customFormat="1" ht="17.1" customHeight="1" spans="1:2">
      <c r="A1135" s="98" t="s">
        <v>349</v>
      </c>
      <c r="B1135" s="99">
        <v>0</v>
      </c>
    </row>
    <row r="1136" s="23" customFormat="1" ht="17.1" customHeight="1" spans="1:2">
      <c r="A1136" s="98" t="s">
        <v>350</v>
      </c>
      <c r="B1136" s="99">
        <v>0</v>
      </c>
    </row>
    <row r="1137" s="23" customFormat="1" ht="17.1" customHeight="1" spans="1:2">
      <c r="A1137" s="98" t="s">
        <v>351</v>
      </c>
      <c r="B1137" s="99">
        <v>0</v>
      </c>
    </row>
    <row r="1138" s="23" customFormat="1" ht="17.1" customHeight="1" spans="1:2">
      <c r="A1138" s="98" t="s">
        <v>352</v>
      </c>
      <c r="B1138" s="99">
        <v>0</v>
      </c>
    </row>
    <row r="1139" s="23" customFormat="1" ht="17.1" customHeight="1" spans="1:2">
      <c r="A1139" s="98" t="s">
        <v>353</v>
      </c>
      <c r="B1139" s="99">
        <v>0</v>
      </c>
    </row>
    <row r="1140" s="23" customFormat="1" ht="17.1" customHeight="1" spans="1:2">
      <c r="A1140" s="98" t="s">
        <v>354</v>
      </c>
      <c r="B1140" s="99">
        <v>0</v>
      </c>
    </row>
    <row r="1141" s="23" customFormat="1" ht="17.1" customHeight="1" spans="1:2">
      <c r="A1141" s="98" t="s">
        <v>355</v>
      </c>
      <c r="B1141" s="99">
        <v>0</v>
      </c>
    </row>
    <row r="1142" s="23" customFormat="1" ht="17.1" customHeight="1" spans="1:2">
      <c r="A1142" s="98" t="s">
        <v>356</v>
      </c>
      <c r="B1142" s="99">
        <v>0</v>
      </c>
    </row>
    <row r="1143" s="23" customFormat="1" ht="17.1" customHeight="1" spans="1:2">
      <c r="A1143" s="98" t="s">
        <v>357</v>
      </c>
      <c r="B1143" s="99">
        <v>0</v>
      </c>
    </row>
    <row r="1144" s="23" customFormat="1" ht="17.1" customHeight="1" spans="1:2">
      <c r="A1144" s="98" t="s">
        <v>358</v>
      </c>
      <c r="B1144" s="99">
        <v>0</v>
      </c>
    </row>
    <row r="1145" s="23" customFormat="1" ht="16.9" customHeight="1" spans="1:2">
      <c r="A1145" s="98" t="s">
        <v>359</v>
      </c>
      <c r="B1145" s="99">
        <v>0</v>
      </c>
    </row>
    <row r="1146" s="23" customFormat="1" ht="17.1" customHeight="1" spans="1:2">
      <c r="A1146" s="98" t="s">
        <v>881</v>
      </c>
      <c r="B1146" s="99">
        <v>0</v>
      </c>
    </row>
    <row r="1147" s="23" customFormat="1" ht="17.1" customHeight="1" spans="1:2">
      <c r="A1147" s="98" t="s">
        <v>882</v>
      </c>
      <c r="B1147" s="99">
        <v>0</v>
      </c>
    </row>
    <row r="1148" s="23" customFormat="1" ht="17.1" customHeight="1" spans="1:2">
      <c r="A1148" s="98" t="s">
        <v>883</v>
      </c>
      <c r="B1148" s="99">
        <v>0</v>
      </c>
    </row>
    <row r="1149" s="23" customFormat="1" ht="17.1" customHeight="1" spans="1:2">
      <c r="A1149" s="98" t="s">
        <v>1604</v>
      </c>
      <c r="B1149" s="99">
        <v>0</v>
      </c>
    </row>
    <row r="1150" s="23" customFormat="1" ht="17.1" customHeight="1" spans="1:2">
      <c r="A1150" s="98" t="s">
        <v>1605</v>
      </c>
      <c r="B1150" s="99">
        <v>0</v>
      </c>
    </row>
    <row r="1151" s="23" customFormat="1" ht="17.1" customHeight="1" spans="1:2">
      <c r="A1151" s="98" t="s">
        <v>1606</v>
      </c>
      <c r="B1151" s="99">
        <v>0</v>
      </c>
    </row>
    <row r="1152" s="23" customFormat="1" ht="17.1" customHeight="1" spans="1:2">
      <c r="A1152" s="98" t="s">
        <v>1607</v>
      </c>
      <c r="B1152" s="99">
        <v>0</v>
      </c>
    </row>
    <row r="1153" s="23" customFormat="1" ht="17.1" customHeight="1" spans="1:2">
      <c r="A1153" s="98" t="s">
        <v>1608</v>
      </c>
      <c r="B1153" s="99">
        <v>0</v>
      </c>
    </row>
    <row r="1154" s="23" customFormat="1" ht="17.1" customHeight="1" spans="1:2">
      <c r="A1154" s="98" t="s">
        <v>1609</v>
      </c>
      <c r="B1154" s="99">
        <v>0</v>
      </c>
    </row>
    <row r="1155" s="23" customFormat="1" ht="17.1" customHeight="1" spans="1:2">
      <c r="A1155" s="98" t="s">
        <v>1610</v>
      </c>
      <c r="B1155" s="99">
        <v>0</v>
      </c>
    </row>
    <row r="1156" s="23" customFormat="1" ht="17.1" customHeight="1" spans="1:2">
      <c r="A1156" s="98" t="s">
        <v>1611</v>
      </c>
      <c r="B1156" s="99">
        <v>0</v>
      </c>
    </row>
    <row r="1157" s="23" customFormat="1" ht="17.1" customHeight="1" spans="1:2">
      <c r="A1157" s="98" t="s">
        <v>1612</v>
      </c>
      <c r="B1157" s="99">
        <v>0</v>
      </c>
    </row>
    <row r="1158" s="23" customFormat="1" ht="17.1" customHeight="1" spans="1:2">
      <c r="A1158" s="98" t="s">
        <v>1613</v>
      </c>
      <c r="B1158" s="99">
        <v>0</v>
      </c>
    </row>
    <row r="1159" s="23" customFormat="1" ht="17.1" customHeight="1" spans="1:2">
      <c r="A1159" s="98" t="s">
        <v>1614</v>
      </c>
      <c r="B1159" s="99">
        <v>0</v>
      </c>
    </row>
    <row r="1160" s="23" customFormat="1" ht="17.1" customHeight="1" spans="1:2">
      <c r="A1160" s="98" t="s">
        <v>1615</v>
      </c>
      <c r="B1160" s="99">
        <v>0</v>
      </c>
    </row>
    <row r="1161" s="23" customFormat="1" ht="17.1" customHeight="1" spans="1:2">
      <c r="A1161" s="98" t="s">
        <v>1616</v>
      </c>
      <c r="B1161" s="99">
        <v>0</v>
      </c>
    </row>
    <row r="1162" s="23" customFormat="1" ht="17.1" customHeight="1" spans="1:2">
      <c r="A1162" s="98" t="s">
        <v>1617</v>
      </c>
      <c r="B1162" s="99">
        <v>0</v>
      </c>
    </row>
    <row r="1163" s="23" customFormat="1" ht="17.1" customHeight="1" spans="1:2">
      <c r="A1163" s="98" t="s">
        <v>1618</v>
      </c>
      <c r="B1163" s="99">
        <v>0</v>
      </c>
    </row>
    <row r="1164" s="23" customFormat="1" ht="17.1" customHeight="1" spans="1:2">
      <c r="A1164" s="98" t="s">
        <v>1619</v>
      </c>
      <c r="B1164" s="99">
        <v>0</v>
      </c>
    </row>
    <row r="1165" s="23" customFormat="1" ht="17.1" customHeight="1" spans="1:2">
      <c r="A1165" s="98" t="s">
        <v>1620</v>
      </c>
      <c r="B1165" s="99">
        <v>0</v>
      </c>
    </row>
    <row r="1166" s="23" customFormat="1" ht="17.1" customHeight="1" spans="1:2">
      <c r="A1166" s="98" t="s">
        <v>1621</v>
      </c>
      <c r="B1166" s="99">
        <v>0</v>
      </c>
    </row>
    <row r="1167" s="23" customFormat="1" ht="17.1" customHeight="1" spans="1:2">
      <c r="A1167" s="98" t="s">
        <v>1622</v>
      </c>
      <c r="B1167" s="99">
        <v>0</v>
      </c>
    </row>
    <row r="1168" s="23" customFormat="1" ht="17.1" customHeight="1" spans="1:2">
      <c r="A1168" s="98" t="s">
        <v>1623</v>
      </c>
      <c r="B1168" s="99">
        <v>0</v>
      </c>
    </row>
    <row r="1169" s="23" customFormat="1" ht="17.1" customHeight="1" spans="1:2">
      <c r="A1169" s="98" t="s">
        <v>1624</v>
      </c>
      <c r="B1169" s="99">
        <v>0</v>
      </c>
    </row>
    <row r="1170" s="23" customFormat="1" ht="17.1" customHeight="1" spans="1:2">
      <c r="A1170" s="98" t="s">
        <v>890</v>
      </c>
      <c r="B1170" s="99">
        <v>0</v>
      </c>
    </row>
    <row r="1171" s="23" customFormat="1" ht="17.1" customHeight="1" spans="1:2">
      <c r="A1171" s="98" t="s">
        <v>1625</v>
      </c>
      <c r="B1171" s="99">
        <v>0</v>
      </c>
    </row>
    <row r="1172" s="23" customFormat="1" ht="16.9" customHeight="1" spans="1:2">
      <c r="A1172" s="98" t="s">
        <v>360</v>
      </c>
      <c r="B1172" s="99">
        <v>0</v>
      </c>
    </row>
    <row r="1173" s="23" customFormat="1" ht="16.9" customHeight="1" spans="1:2">
      <c r="A1173" s="98" t="s">
        <v>881</v>
      </c>
      <c r="B1173" s="99">
        <v>0</v>
      </c>
    </row>
    <row r="1174" s="23" customFormat="1" ht="16.9" customHeight="1" spans="1:2">
      <c r="A1174" s="98" t="s">
        <v>882</v>
      </c>
      <c r="B1174" s="99">
        <v>0</v>
      </c>
    </row>
    <row r="1175" s="23" customFormat="1" ht="16.9" customHeight="1" spans="1:2">
      <c r="A1175" s="98" t="s">
        <v>883</v>
      </c>
      <c r="B1175" s="99">
        <v>0</v>
      </c>
    </row>
    <row r="1176" s="23" customFormat="1" ht="16.9" customHeight="1" spans="1:2">
      <c r="A1176" s="98" t="s">
        <v>1626</v>
      </c>
      <c r="B1176" s="99">
        <v>0</v>
      </c>
    </row>
    <row r="1177" s="23" customFormat="1" ht="16.9" customHeight="1" spans="1:2">
      <c r="A1177" s="98" t="s">
        <v>1627</v>
      </c>
      <c r="B1177" s="99">
        <v>0</v>
      </c>
    </row>
    <row r="1178" s="23" customFormat="1" ht="16.9" customHeight="1" spans="1:2">
      <c r="A1178" s="98" t="s">
        <v>1628</v>
      </c>
      <c r="B1178" s="99">
        <v>0</v>
      </c>
    </row>
    <row r="1179" s="23" customFormat="1" ht="16.9" customHeight="1" spans="1:2">
      <c r="A1179" s="98" t="s">
        <v>1629</v>
      </c>
      <c r="B1179" s="99">
        <v>0</v>
      </c>
    </row>
    <row r="1180" s="23" customFormat="1" ht="16.9" customHeight="1" spans="1:2">
      <c r="A1180" s="98" t="s">
        <v>1630</v>
      </c>
      <c r="B1180" s="99">
        <v>0</v>
      </c>
    </row>
    <row r="1181" s="23" customFormat="1" ht="16.9" customHeight="1" spans="1:2">
      <c r="A1181" s="98" t="s">
        <v>1631</v>
      </c>
      <c r="B1181" s="99">
        <v>0</v>
      </c>
    </row>
    <row r="1182" s="23" customFormat="1" ht="17.1" customHeight="1" spans="1:2">
      <c r="A1182" s="98" t="s">
        <v>1632</v>
      </c>
      <c r="B1182" s="99">
        <v>0</v>
      </c>
    </row>
    <row r="1183" s="23" customFormat="1" ht="17.1" customHeight="1" spans="1:2">
      <c r="A1183" s="98" t="s">
        <v>1633</v>
      </c>
      <c r="B1183" s="99">
        <v>0</v>
      </c>
    </row>
    <row r="1184" s="23" customFormat="1" ht="17.1" customHeight="1" spans="1:2">
      <c r="A1184" s="98" t="s">
        <v>1634</v>
      </c>
      <c r="B1184" s="99">
        <v>0</v>
      </c>
    </row>
    <row r="1185" s="23" customFormat="1" ht="17.1" customHeight="1" spans="1:2">
      <c r="A1185" s="98" t="s">
        <v>1635</v>
      </c>
      <c r="B1185" s="99">
        <v>0</v>
      </c>
    </row>
    <row r="1186" s="23" customFormat="1" ht="17.1" customHeight="1" spans="1:2">
      <c r="A1186" s="98" t="s">
        <v>1636</v>
      </c>
      <c r="B1186" s="99">
        <v>0</v>
      </c>
    </row>
    <row r="1187" s="23" customFormat="1" ht="17.1" customHeight="1" spans="1:2">
      <c r="A1187" s="98" t="s">
        <v>1637</v>
      </c>
      <c r="B1187" s="99">
        <v>0</v>
      </c>
    </row>
    <row r="1188" s="23" customFormat="1" ht="17.1" customHeight="1" spans="1:2">
      <c r="A1188" s="98" t="s">
        <v>1638</v>
      </c>
      <c r="B1188" s="99">
        <v>0</v>
      </c>
    </row>
    <row r="1189" s="23" customFormat="1" ht="17.1" customHeight="1" spans="1:2">
      <c r="A1189" s="98" t="s">
        <v>362</v>
      </c>
      <c r="B1189" s="99">
        <v>3733</v>
      </c>
    </row>
    <row r="1190" s="23" customFormat="1" ht="17.1" customHeight="1" spans="1:2">
      <c r="A1190" s="98" t="s">
        <v>363</v>
      </c>
      <c r="B1190" s="99">
        <v>3733</v>
      </c>
    </row>
    <row r="1191" s="23" customFormat="1" ht="17.1" customHeight="1" spans="1:2">
      <c r="A1191" s="98" t="s">
        <v>1639</v>
      </c>
      <c r="B1191" s="99">
        <v>0</v>
      </c>
    </row>
    <row r="1192" s="23" customFormat="1" ht="17.1" customHeight="1" spans="1:2">
      <c r="A1192" s="98" t="s">
        <v>1640</v>
      </c>
      <c r="B1192" s="99">
        <v>0</v>
      </c>
    </row>
    <row r="1193" s="23" customFormat="1" ht="17.1" customHeight="1" spans="1:2">
      <c r="A1193" s="98" t="s">
        <v>1641</v>
      </c>
      <c r="B1193" s="99">
        <v>2113</v>
      </c>
    </row>
    <row r="1194" s="23" customFormat="1" ht="17.1" customHeight="1" spans="1:2">
      <c r="A1194" s="98" t="s">
        <v>1642</v>
      </c>
      <c r="B1194" s="99">
        <v>0</v>
      </c>
    </row>
    <row r="1195" s="23" customFormat="1" ht="17.1" customHeight="1" spans="1:2">
      <c r="A1195" s="98" t="s">
        <v>1643</v>
      </c>
      <c r="B1195" s="99">
        <v>0</v>
      </c>
    </row>
    <row r="1196" s="23" customFormat="1" ht="17.1" customHeight="1" spans="1:2">
      <c r="A1196" s="98" t="s">
        <v>1644</v>
      </c>
      <c r="B1196" s="99">
        <v>0</v>
      </c>
    </row>
    <row r="1197" s="23" customFormat="1" ht="17.1" customHeight="1" spans="1:2">
      <c r="A1197" s="98" t="s">
        <v>1645</v>
      </c>
      <c r="B1197" s="99">
        <v>64</v>
      </c>
    </row>
    <row r="1198" s="23" customFormat="1" ht="17.1" customHeight="1" spans="1:2">
      <c r="A1198" s="98" t="s">
        <v>1646</v>
      </c>
      <c r="B1198" s="99">
        <v>1556</v>
      </c>
    </row>
    <row r="1199" s="23" customFormat="1" ht="17.1" customHeight="1" spans="1:2">
      <c r="A1199" s="98" t="s">
        <v>1647</v>
      </c>
      <c r="B1199" s="99">
        <v>0</v>
      </c>
    </row>
    <row r="1200" s="23" customFormat="1" ht="17.1" customHeight="1" spans="1:2">
      <c r="A1200" s="98" t="s">
        <v>1648</v>
      </c>
      <c r="B1200" s="99">
        <v>0</v>
      </c>
    </row>
    <row r="1201" s="23" customFormat="1" ht="17.1" customHeight="1" spans="1:2">
      <c r="A1201" s="98" t="s">
        <v>364</v>
      </c>
      <c r="B1201" s="99">
        <v>0</v>
      </c>
    </row>
    <row r="1202" s="23" customFormat="1" ht="17.1" customHeight="1" spans="1:2">
      <c r="A1202" s="98" t="s">
        <v>1649</v>
      </c>
      <c r="B1202" s="99">
        <v>0</v>
      </c>
    </row>
    <row r="1203" s="23" customFormat="1" ht="17.1" customHeight="1" spans="1:2">
      <c r="A1203" s="98" t="s">
        <v>1650</v>
      </c>
      <c r="B1203" s="99">
        <v>0</v>
      </c>
    </row>
    <row r="1204" s="23" customFormat="1" ht="17.1" customHeight="1" spans="1:2">
      <c r="A1204" s="98" t="s">
        <v>1651</v>
      </c>
      <c r="B1204" s="99">
        <v>0</v>
      </c>
    </row>
    <row r="1205" s="23" customFormat="1" ht="17.1" customHeight="1" spans="1:2">
      <c r="A1205" s="98" t="s">
        <v>365</v>
      </c>
      <c r="B1205" s="99">
        <v>0</v>
      </c>
    </row>
    <row r="1206" s="23" customFormat="1" ht="17.1" customHeight="1" spans="1:2">
      <c r="A1206" s="98" t="s">
        <v>1652</v>
      </c>
      <c r="B1206" s="99">
        <v>0</v>
      </c>
    </row>
    <row r="1207" s="23" customFormat="1" ht="17.1" customHeight="1" spans="1:2">
      <c r="A1207" s="98" t="s">
        <v>1653</v>
      </c>
      <c r="B1207" s="99">
        <v>0</v>
      </c>
    </row>
    <row r="1208" s="23" customFormat="1" ht="17.1" customHeight="1" spans="1:2">
      <c r="A1208" s="98" t="s">
        <v>1654</v>
      </c>
      <c r="B1208" s="99">
        <v>0</v>
      </c>
    </row>
    <row r="1209" s="23" customFormat="1" ht="17.1" customHeight="1" spans="1:2">
      <c r="A1209" s="98" t="s">
        <v>366</v>
      </c>
      <c r="B1209" s="99">
        <v>0</v>
      </c>
    </row>
    <row r="1210" s="23" customFormat="1" ht="16.9" customHeight="1" spans="1:2">
      <c r="A1210" s="98" t="s">
        <v>367</v>
      </c>
      <c r="B1210" s="99">
        <v>0</v>
      </c>
    </row>
    <row r="1211" s="23" customFormat="1" ht="16.9" customHeight="1" spans="1:2">
      <c r="A1211" s="98" t="s">
        <v>881</v>
      </c>
      <c r="B1211" s="99">
        <v>0</v>
      </c>
    </row>
    <row r="1212" s="23" customFormat="1" ht="17.1" customHeight="1" spans="1:2">
      <c r="A1212" s="98" t="s">
        <v>882</v>
      </c>
      <c r="B1212" s="99">
        <v>0</v>
      </c>
    </row>
    <row r="1213" s="23" customFormat="1" ht="17.1" customHeight="1" spans="1:2">
      <c r="A1213" s="98" t="s">
        <v>883</v>
      </c>
      <c r="B1213" s="99">
        <v>0</v>
      </c>
    </row>
    <row r="1214" s="23" customFormat="1" ht="17.1" customHeight="1" spans="1:2">
      <c r="A1214" s="98" t="s">
        <v>1655</v>
      </c>
      <c r="B1214" s="99">
        <v>0</v>
      </c>
    </row>
    <row r="1215" s="23" customFormat="1" ht="17.1" customHeight="1" spans="1:2">
      <c r="A1215" s="98" t="s">
        <v>1656</v>
      </c>
      <c r="B1215" s="99">
        <v>0</v>
      </c>
    </row>
    <row r="1216" s="23" customFormat="1" ht="17.1" customHeight="1" spans="1:2">
      <c r="A1216" s="98" t="s">
        <v>1657</v>
      </c>
      <c r="B1216" s="99">
        <v>0</v>
      </c>
    </row>
    <row r="1217" s="23" customFormat="1" ht="17.1" customHeight="1" spans="1:2">
      <c r="A1217" s="98" t="s">
        <v>1658</v>
      </c>
      <c r="B1217" s="99">
        <v>0</v>
      </c>
    </row>
    <row r="1218" s="23" customFormat="1" ht="17.1" customHeight="1" spans="1:2">
      <c r="A1218" s="98" t="s">
        <v>1659</v>
      </c>
      <c r="B1218" s="99">
        <v>0</v>
      </c>
    </row>
    <row r="1219" s="23" customFormat="1" ht="17.1" customHeight="1" spans="1:2">
      <c r="A1219" s="98" t="s">
        <v>1660</v>
      </c>
      <c r="B1219" s="99">
        <v>0</v>
      </c>
    </row>
    <row r="1220" s="23" customFormat="1" ht="17.1" customHeight="1" spans="1:2">
      <c r="A1220" s="98" t="s">
        <v>1661</v>
      </c>
      <c r="B1220" s="99">
        <v>0</v>
      </c>
    </row>
    <row r="1221" s="23" customFormat="1" ht="17.1" customHeight="1" spans="1:2">
      <c r="A1221" s="98" t="s">
        <v>1662</v>
      </c>
      <c r="B1221" s="99">
        <v>0</v>
      </c>
    </row>
    <row r="1222" s="23" customFormat="1" ht="17.1" customHeight="1" spans="1:2">
      <c r="A1222" s="98" t="s">
        <v>1663</v>
      </c>
      <c r="B1222" s="99">
        <v>0</v>
      </c>
    </row>
    <row r="1223" s="23" customFormat="1" ht="17.1" customHeight="1" spans="1:2">
      <c r="A1223" s="98" t="s">
        <v>1664</v>
      </c>
      <c r="B1223" s="99">
        <v>0</v>
      </c>
    </row>
    <row r="1224" s="23" customFormat="1" ht="17.1" customHeight="1" spans="1:2">
      <c r="A1224" s="98" t="s">
        <v>1665</v>
      </c>
      <c r="B1224" s="99">
        <v>0</v>
      </c>
    </row>
    <row r="1225" s="23" customFormat="1" ht="17.1" customHeight="1" spans="1:2">
      <c r="A1225" s="98" t="s">
        <v>1666</v>
      </c>
      <c r="B1225" s="99">
        <v>0</v>
      </c>
    </row>
    <row r="1226" s="23" customFormat="1" ht="17.1" customHeight="1" spans="1:2">
      <c r="A1226" s="98" t="s">
        <v>890</v>
      </c>
      <c r="B1226" s="99">
        <v>0</v>
      </c>
    </row>
    <row r="1227" s="23" customFormat="1" ht="17.1" customHeight="1" spans="1:2">
      <c r="A1227" s="98" t="s">
        <v>1667</v>
      </c>
      <c r="B1227" s="99">
        <v>0</v>
      </c>
    </row>
    <row r="1228" s="23" customFormat="1" ht="17.1" customHeight="1" spans="1:2">
      <c r="A1228" s="98" t="s">
        <v>368</v>
      </c>
      <c r="B1228" s="99">
        <v>0</v>
      </c>
    </row>
    <row r="1229" s="23" customFormat="1" ht="17.1" customHeight="1" spans="1:2">
      <c r="A1229" s="98" t="s">
        <v>1668</v>
      </c>
      <c r="B1229" s="99">
        <v>0</v>
      </c>
    </row>
    <row r="1230" s="23" customFormat="1" ht="17.1" customHeight="1" spans="1:2">
      <c r="A1230" s="98" t="s">
        <v>1669</v>
      </c>
      <c r="B1230" s="99">
        <v>0</v>
      </c>
    </row>
    <row r="1231" s="23" customFormat="1" ht="17.1" customHeight="1" spans="1:2">
      <c r="A1231" s="98" t="s">
        <v>1670</v>
      </c>
      <c r="B1231" s="99">
        <v>0</v>
      </c>
    </row>
    <row r="1232" s="23" customFormat="1" ht="17.1" customHeight="1" spans="1:2">
      <c r="A1232" s="98" t="s">
        <v>1671</v>
      </c>
      <c r="B1232" s="99">
        <v>0</v>
      </c>
    </row>
    <row r="1233" s="23" customFormat="1" ht="17.1" customHeight="1" spans="1:2">
      <c r="A1233" s="98" t="s">
        <v>1672</v>
      </c>
      <c r="B1233" s="99">
        <v>0</v>
      </c>
    </row>
    <row r="1234" s="23" customFormat="1" ht="17.1" customHeight="1" spans="1:2">
      <c r="A1234" s="98" t="s">
        <v>369</v>
      </c>
      <c r="B1234" s="99">
        <v>0</v>
      </c>
    </row>
    <row r="1235" s="23" customFormat="1" ht="17.1" customHeight="1" spans="1:2">
      <c r="A1235" s="98" t="s">
        <v>1673</v>
      </c>
      <c r="B1235" s="99">
        <v>0</v>
      </c>
    </row>
    <row r="1236" s="23" customFormat="1" ht="17.1" customHeight="1" spans="1:2">
      <c r="A1236" s="98" t="s">
        <v>1674</v>
      </c>
      <c r="B1236" s="99">
        <v>0</v>
      </c>
    </row>
    <row r="1237" s="23" customFormat="1" ht="17.1" customHeight="1" spans="1:2">
      <c r="A1237" s="98" t="s">
        <v>1675</v>
      </c>
      <c r="B1237" s="99">
        <v>0</v>
      </c>
    </row>
    <row r="1238" s="23" customFormat="1" ht="17.1" customHeight="1" spans="1:2">
      <c r="A1238" s="98" t="s">
        <v>1676</v>
      </c>
      <c r="B1238" s="99">
        <v>0</v>
      </c>
    </row>
    <row r="1239" s="23" customFormat="1" ht="17.1" customHeight="1" spans="1:2">
      <c r="A1239" s="98" t="s">
        <v>1677</v>
      </c>
      <c r="B1239" s="99">
        <v>0</v>
      </c>
    </row>
    <row r="1240" s="23" customFormat="1" ht="17.1" customHeight="1" spans="1:2">
      <c r="A1240" s="98" t="s">
        <v>370</v>
      </c>
      <c r="B1240" s="99">
        <v>0</v>
      </c>
    </row>
    <row r="1241" s="23" customFormat="1" ht="17.1" customHeight="1" spans="1:2">
      <c r="A1241" s="98" t="s">
        <v>1678</v>
      </c>
      <c r="B1241" s="99">
        <v>0</v>
      </c>
    </row>
    <row r="1242" s="23" customFormat="1" ht="17.1" customHeight="1" spans="1:2">
      <c r="A1242" s="98" t="s">
        <v>1679</v>
      </c>
      <c r="B1242" s="99">
        <v>0</v>
      </c>
    </row>
    <row r="1243" s="23" customFormat="1" ht="17.1" customHeight="1" spans="1:2">
      <c r="A1243" s="98" t="s">
        <v>1680</v>
      </c>
      <c r="B1243" s="99">
        <v>0</v>
      </c>
    </row>
    <row r="1244" s="23" customFormat="1" ht="17.1" customHeight="1" spans="1:2">
      <c r="A1244" s="98" t="s">
        <v>1681</v>
      </c>
      <c r="B1244" s="99">
        <v>0</v>
      </c>
    </row>
    <row r="1245" s="23" customFormat="1" ht="17.1" customHeight="1" spans="1:2">
      <c r="A1245" s="98" t="s">
        <v>1682</v>
      </c>
      <c r="B1245" s="99">
        <v>0</v>
      </c>
    </row>
    <row r="1246" s="23" customFormat="1" ht="17.1" customHeight="1" spans="1:2">
      <c r="A1246" s="98" t="s">
        <v>1683</v>
      </c>
      <c r="B1246" s="99">
        <v>0</v>
      </c>
    </row>
    <row r="1247" s="23" customFormat="1" ht="17.1" customHeight="1" spans="1:2">
      <c r="A1247" s="98" t="s">
        <v>1684</v>
      </c>
      <c r="B1247" s="99">
        <v>0</v>
      </c>
    </row>
    <row r="1248" s="23" customFormat="1" ht="17.1" customHeight="1" spans="1:2">
      <c r="A1248" s="98" t="s">
        <v>1685</v>
      </c>
      <c r="B1248" s="99">
        <v>0</v>
      </c>
    </row>
    <row r="1249" s="23" customFormat="1" ht="17.1" customHeight="1" spans="1:2">
      <c r="A1249" s="98" t="s">
        <v>1686</v>
      </c>
      <c r="B1249" s="99">
        <v>0</v>
      </c>
    </row>
    <row r="1250" s="23" customFormat="1" ht="17.1" customHeight="1" spans="1:2">
      <c r="A1250" s="98" t="s">
        <v>1687</v>
      </c>
      <c r="B1250" s="99">
        <v>0</v>
      </c>
    </row>
    <row r="1251" s="23" customFormat="1" ht="17.1" customHeight="1" spans="1:2">
      <c r="A1251" s="98" t="s">
        <v>1688</v>
      </c>
      <c r="B1251" s="99">
        <v>0</v>
      </c>
    </row>
    <row r="1252" s="23" customFormat="1" ht="17.1" customHeight="1" spans="1:2">
      <c r="A1252" s="98" t="s">
        <v>1689</v>
      </c>
      <c r="B1252" s="99">
        <v>0</v>
      </c>
    </row>
    <row r="1253" s="23" customFormat="1" ht="17.1" customHeight="1" spans="1:2">
      <c r="A1253" s="98" t="s">
        <v>371</v>
      </c>
      <c r="B1253" s="99">
        <v>953</v>
      </c>
    </row>
    <row r="1254" s="23" customFormat="1" ht="17.1" customHeight="1" spans="1:2">
      <c r="A1254" s="98" t="s">
        <v>372</v>
      </c>
      <c r="B1254" s="99">
        <v>234</v>
      </c>
    </row>
    <row r="1255" s="23" customFormat="1" ht="17.1" customHeight="1" spans="1:2">
      <c r="A1255" s="98" t="s">
        <v>881</v>
      </c>
      <c r="B1255" s="99">
        <v>60</v>
      </c>
    </row>
    <row r="1256" s="23" customFormat="1" ht="17.1" customHeight="1" spans="1:2">
      <c r="A1256" s="98" t="s">
        <v>882</v>
      </c>
      <c r="B1256" s="99">
        <v>0</v>
      </c>
    </row>
    <row r="1257" s="23" customFormat="1" ht="17.1" customHeight="1" spans="1:2">
      <c r="A1257" s="98" t="s">
        <v>883</v>
      </c>
      <c r="B1257" s="99">
        <v>0</v>
      </c>
    </row>
    <row r="1258" s="23" customFormat="1" ht="17.1" customHeight="1" spans="1:2">
      <c r="A1258" s="98" t="s">
        <v>1690</v>
      </c>
      <c r="B1258" s="99">
        <v>0</v>
      </c>
    </row>
    <row r="1259" s="23" customFormat="1" ht="17.1" customHeight="1" spans="1:2">
      <c r="A1259" s="98" t="s">
        <v>1691</v>
      </c>
      <c r="B1259" s="99">
        <v>0</v>
      </c>
    </row>
    <row r="1260" s="23" customFormat="1" ht="17.1" customHeight="1" spans="1:2">
      <c r="A1260" s="98" t="s">
        <v>1692</v>
      </c>
      <c r="B1260" s="99">
        <v>165</v>
      </c>
    </row>
    <row r="1261" s="23" customFormat="1" ht="17.1" customHeight="1" spans="1:2">
      <c r="A1261" s="98" t="s">
        <v>1693</v>
      </c>
      <c r="B1261" s="99">
        <v>0</v>
      </c>
    </row>
    <row r="1262" s="23" customFormat="1" ht="17.1" customHeight="1" spans="1:2">
      <c r="A1262" s="98" t="s">
        <v>1694</v>
      </c>
      <c r="B1262" s="99">
        <v>0</v>
      </c>
    </row>
    <row r="1263" s="23" customFormat="1" ht="17.1" customHeight="1" spans="1:2">
      <c r="A1263" s="98" t="s">
        <v>1695</v>
      </c>
      <c r="B1263" s="99">
        <v>0</v>
      </c>
    </row>
    <row r="1264" s="23" customFormat="1" ht="17.1" customHeight="1" spans="1:2">
      <c r="A1264" s="98" t="s">
        <v>890</v>
      </c>
      <c r="B1264" s="99">
        <v>0</v>
      </c>
    </row>
    <row r="1265" s="23" customFormat="1" ht="17.1" customHeight="1" spans="1:2">
      <c r="A1265" s="98" t="s">
        <v>1696</v>
      </c>
      <c r="B1265" s="99">
        <v>9</v>
      </c>
    </row>
    <row r="1266" s="23" customFormat="1" ht="17.1" customHeight="1" spans="1:2">
      <c r="A1266" s="98" t="s">
        <v>373</v>
      </c>
      <c r="B1266" s="99">
        <v>719</v>
      </c>
    </row>
    <row r="1267" s="23" customFormat="1" ht="17.1" customHeight="1" spans="1:2">
      <c r="A1267" s="98" t="s">
        <v>881</v>
      </c>
      <c r="B1267" s="99">
        <v>0</v>
      </c>
    </row>
    <row r="1268" s="23" customFormat="1" ht="17.1" customHeight="1" spans="1:2">
      <c r="A1268" s="98" t="s">
        <v>882</v>
      </c>
      <c r="B1268" s="99">
        <v>103</v>
      </c>
    </row>
    <row r="1269" s="23" customFormat="1" ht="17.1" customHeight="1" spans="1:2">
      <c r="A1269" s="98" t="s">
        <v>883</v>
      </c>
      <c r="B1269" s="99">
        <v>0</v>
      </c>
    </row>
    <row r="1270" s="23" customFormat="1" ht="17.1" customHeight="1" spans="1:2">
      <c r="A1270" s="98" t="s">
        <v>1697</v>
      </c>
      <c r="B1270" s="99">
        <v>0</v>
      </c>
    </row>
    <row r="1271" s="23" customFormat="1" ht="17.1" customHeight="1" spans="1:2">
      <c r="A1271" s="98" t="s">
        <v>1698</v>
      </c>
      <c r="B1271" s="99">
        <v>616</v>
      </c>
    </row>
    <row r="1272" s="23" customFormat="1" ht="17.1" customHeight="1" spans="1:2">
      <c r="A1272" s="98" t="s">
        <v>374</v>
      </c>
      <c r="B1272" s="99">
        <v>0</v>
      </c>
    </row>
    <row r="1273" s="23" customFormat="1" ht="16.9" customHeight="1" spans="1:2">
      <c r="A1273" s="98" t="s">
        <v>881</v>
      </c>
      <c r="B1273" s="99">
        <v>0</v>
      </c>
    </row>
    <row r="1274" s="23" customFormat="1" ht="17.1" customHeight="1" spans="1:2">
      <c r="A1274" s="98" t="s">
        <v>882</v>
      </c>
      <c r="B1274" s="99">
        <v>0</v>
      </c>
    </row>
    <row r="1275" s="23" customFormat="1" ht="17.1" customHeight="1" spans="1:2">
      <c r="A1275" s="98" t="s">
        <v>883</v>
      </c>
      <c r="B1275" s="99">
        <v>0</v>
      </c>
    </row>
    <row r="1276" s="23" customFormat="1" ht="17.1" customHeight="1" spans="1:2">
      <c r="A1276" s="98" t="s">
        <v>1699</v>
      </c>
      <c r="B1276" s="99">
        <v>0</v>
      </c>
    </row>
    <row r="1277" s="23" customFormat="1" ht="17.1" customHeight="1" spans="1:2">
      <c r="A1277" s="98" t="s">
        <v>1700</v>
      </c>
      <c r="B1277" s="99">
        <v>0</v>
      </c>
    </row>
    <row r="1278" s="23" customFormat="1" ht="17.1" customHeight="1" spans="1:2">
      <c r="A1278" s="98" t="s">
        <v>375</v>
      </c>
      <c r="B1278" s="99">
        <v>0</v>
      </c>
    </row>
    <row r="1279" s="23" customFormat="1" ht="17.1" customHeight="1" spans="1:2">
      <c r="A1279" s="98" t="s">
        <v>881</v>
      </c>
      <c r="B1279" s="99">
        <v>0</v>
      </c>
    </row>
    <row r="1280" s="23" customFormat="1" ht="17.1" customHeight="1" spans="1:2">
      <c r="A1280" s="98" t="s">
        <v>882</v>
      </c>
      <c r="B1280" s="99">
        <v>0</v>
      </c>
    </row>
    <row r="1281" s="23" customFormat="1" ht="17.1" customHeight="1" spans="1:2">
      <c r="A1281" s="98" t="s">
        <v>883</v>
      </c>
      <c r="B1281" s="99">
        <v>0</v>
      </c>
    </row>
    <row r="1282" s="23" customFormat="1" ht="17.1" customHeight="1" spans="1:2">
      <c r="A1282" s="98" t="s">
        <v>1701</v>
      </c>
      <c r="B1282" s="99">
        <v>0</v>
      </c>
    </row>
    <row r="1283" s="23" customFormat="1" ht="17.1" customHeight="1" spans="1:2">
      <c r="A1283" s="98" t="s">
        <v>1702</v>
      </c>
      <c r="B1283" s="99">
        <v>0</v>
      </c>
    </row>
    <row r="1284" s="23" customFormat="1" ht="17.1" customHeight="1" spans="1:2">
      <c r="A1284" s="98" t="s">
        <v>890</v>
      </c>
      <c r="B1284" s="99">
        <v>0</v>
      </c>
    </row>
    <row r="1285" s="23" customFormat="1" ht="17.1" customHeight="1" spans="1:2">
      <c r="A1285" s="98" t="s">
        <v>1703</v>
      </c>
      <c r="B1285" s="99">
        <v>0</v>
      </c>
    </row>
    <row r="1286" s="23" customFormat="1" ht="17.1" customHeight="1" spans="1:2">
      <c r="A1286" s="98" t="s">
        <v>376</v>
      </c>
      <c r="B1286" s="99">
        <v>0</v>
      </c>
    </row>
    <row r="1287" s="23" customFormat="1" ht="17.1" customHeight="1" spans="1:2">
      <c r="A1287" s="98" t="s">
        <v>881</v>
      </c>
      <c r="B1287" s="99">
        <v>0</v>
      </c>
    </row>
    <row r="1288" s="23" customFormat="1" ht="17.1" customHeight="1" spans="1:2">
      <c r="A1288" s="98" t="s">
        <v>882</v>
      </c>
      <c r="B1288" s="99">
        <v>0</v>
      </c>
    </row>
    <row r="1289" s="23" customFormat="1" ht="17.1" customHeight="1" spans="1:2">
      <c r="A1289" s="98" t="s">
        <v>883</v>
      </c>
      <c r="B1289" s="99">
        <v>0</v>
      </c>
    </row>
    <row r="1290" s="23" customFormat="1" ht="17.1" customHeight="1" spans="1:2">
      <c r="A1290" s="98" t="s">
        <v>1704</v>
      </c>
      <c r="B1290" s="99">
        <v>0</v>
      </c>
    </row>
    <row r="1291" s="23" customFormat="1" ht="17.1" customHeight="1" spans="1:2">
      <c r="A1291" s="98" t="s">
        <v>1705</v>
      </c>
      <c r="B1291" s="99">
        <v>0</v>
      </c>
    </row>
    <row r="1292" s="23" customFormat="1" ht="17.1" customHeight="1" spans="1:2">
      <c r="A1292" s="98" t="s">
        <v>1706</v>
      </c>
      <c r="B1292" s="99">
        <v>0</v>
      </c>
    </row>
    <row r="1293" s="23" customFormat="1" ht="17.1" customHeight="1" spans="1:2">
      <c r="A1293" s="98" t="s">
        <v>1707</v>
      </c>
      <c r="B1293" s="99">
        <v>0</v>
      </c>
    </row>
    <row r="1294" s="23" customFormat="1" ht="17.1" customHeight="1" spans="1:2">
      <c r="A1294" s="98" t="s">
        <v>1708</v>
      </c>
      <c r="B1294" s="99">
        <v>0</v>
      </c>
    </row>
    <row r="1295" s="23" customFormat="1" ht="17.1" customHeight="1" spans="1:2">
      <c r="A1295" s="98" t="s">
        <v>1709</v>
      </c>
      <c r="B1295" s="99">
        <v>0</v>
      </c>
    </row>
    <row r="1296" s="23" customFormat="1" ht="17.1" customHeight="1" spans="1:2">
      <c r="A1296" s="98" t="s">
        <v>1710</v>
      </c>
      <c r="B1296" s="99">
        <v>0</v>
      </c>
    </row>
    <row r="1297" s="23" customFormat="1" ht="17.1" customHeight="1" spans="1:2">
      <c r="A1297" s="98" t="s">
        <v>1711</v>
      </c>
      <c r="B1297" s="99">
        <v>0</v>
      </c>
    </row>
    <row r="1298" s="23" customFormat="1" ht="17.1" customHeight="1" spans="1:2">
      <c r="A1298" s="98" t="s">
        <v>1712</v>
      </c>
      <c r="B1298" s="99">
        <v>0</v>
      </c>
    </row>
    <row r="1299" s="23" customFormat="1" ht="17.1" customHeight="1" spans="1:2">
      <c r="A1299" s="98" t="s">
        <v>377</v>
      </c>
      <c r="B1299" s="99">
        <v>0</v>
      </c>
    </row>
    <row r="1300" s="23" customFormat="1" ht="17.1" customHeight="1" spans="1:2">
      <c r="A1300" s="98" t="s">
        <v>1713</v>
      </c>
      <c r="B1300" s="99">
        <v>0</v>
      </c>
    </row>
    <row r="1301" s="23" customFormat="1" ht="17.1" customHeight="1" spans="1:2">
      <c r="A1301" s="98" t="s">
        <v>1714</v>
      </c>
      <c r="B1301" s="99">
        <v>0</v>
      </c>
    </row>
    <row r="1302" s="23" customFormat="1" ht="17.1" customHeight="1" spans="1:2">
      <c r="A1302" s="98" t="s">
        <v>1715</v>
      </c>
      <c r="B1302" s="99">
        <v>0</v>
      </c>
    </row>
    <row r="1303" s="23" customFormat="1" ht="17.1" customHeight="1" spans="1:2">
      <c r="A1303" s="98" t="s">
        <v>378</v>
      </c>
      <c r="B1303" s="99">
        <v>0</v>
      </c>
    </row>
    <row r="1304" s="23" customFormat="1" ht="17.1" customHeight="1" spans="1:2">
      <c r="A1304" s="98" t="s">
        <v>1716</v>
      </c>
      <c r="B1304" s="99">
        <v>0</v>
      </c>
    </row>
    <row r="1305" s="23" customFormat="1" ht="17.1" customHeight="1" spans="1:2">
      <c r="A1305" s="98" t="s">
        <v>1717</v>
      </c>
      <c r="B1305" s="99">
        <v>0</v>
      </c>
    </row>
    <row r="1306" s="23" customFormat="1" ht="17.1" customHeight="1" spans="1:2">
      <c r="A1306" s="98" t="s">
        <v>1718</v>
      </c>
      <c r="B1306" s="99">
        <v>0</v>
      </c>
    </row>
    <row r="1307" s="23" customFormat="1" ht="17.1" customHeight="1" spans="1:2">
      <c r="A1307" s="98" t="s">
        <v>1719</v>
      </c>
      <c r="B1307" s="99">
        <v>0</v>
      </c>
    </row>
    <row r="1308" s="23" customFormat="1" ht="17.1" customHeight="1" spans="1:2">
      <c r="A1308" s="98" t="s">
        <v>1720</v>
      </c>
      <c r="B1308" s="99">
        <v>0</v>
      </c>
    </row>
    <row r="1309" s="23" customFormat="1" ht="17.1" customHeight="1" spans="1:2">
      <c r="A1309" s="98" t="s">
        <v>381</v>
      </c>
      <c r="B1309" s="99">
        <v>102</v>
      </c>
    </row>
    <row r="1310" s="23" customFormat="1" ht="17.1" customHeight="1" spans="1:2">
      <c r="A1310" s="98" t="s">
        <v>383</v>
      </c>
      <c r="B1310" s="99">
        <v>102</v>
      </c>
    </row>
    <row r="1311" s="23" customFormat="1" ht="17.1" customHeight="1" spans="1:2">
      <c r="A1311" s="98" t="s">
        <v>1721</v>
      </c>
      <c r="B1311" s="99">
        <v>102</v>
      </c>
    </row>
    <row r="1312" s="23" customFormat="1" ht="17.1" customHeight="1" spans="1:2">
      <c r="A1312" s="98" t="s">
        <v>384</v>
      </c>
      <c r="B1312" s="99">
        <v>2868</v>
      </c>
    </row>
    <row r="1313" s="23" customFormat="1" ht="17.1" customHeight="1" spans="1:2">
      <c r="A1313" s="98" t="s">
        <v>385</v>
      </c>
      <c r="B1313" s="99">
        <v>2868</v>
      </c>
    </row>
    <row r="1314" s="23" customFormat="1" ht="17.1" customHeight="1" spans="1:2">
      <c r="A1314" s="98" t="s">
        <v>1722</v>
      </c>
      <c r="B1314" s="99">
        <v>2868</v>
      </c>
    </row>
    <row r="1315" s="23" customFormat="1" ht="17.1" customHeight="1" spans="1:2">
      <c r="A1315" s="98" t="s">
        <v>1723</v>
      </c>
      <c r="B1315" s="99">
        <v>0</v>
      </c>
    </row>
    <row r="1316" s="23" customFormat="1" ht="17.1" customHeight="1" spans="1:2">
      <c r="A1316" s="98" t="s">
        <v>1724</v>
      </c>
      <c r="B1316" s="99">
        <v>0</v>
      </c>
    </row>
    <row r="1317" s="23" customFormat="1" ht="17.1" customHeight="1" spans="1:2">
      <c r="A1317" s="98" t="s">
        <v>1725</v>
      </c>
      <c r="B1317" s="99">
        <v>0</v>
      </c>
    </row>
    <row r="1318" s="23" customFormat="1" ht="17.1" customHeight="1" spans="1:2">
      <c r="A1318" s="98" t="s">
        <v>386</v>
      </c>
      <c r="B1318" s="99">
        <v>14</v>
      </c>
    </row>
    <row r="1319" s="23" customFormat="1" ht="17.1" customHeight="1" spans="1:2">
      <c r="A1319" s="98" t="s">
        <v>387</v>
      </c>
      <c r="B1319" s="99">
        <v>14</v>
      </c>
    </row>
    <row r="1320" s="23" customFormat="1" ht="17.1" customHeight="1" spans="1:2">
      <c r="A1320" s="98"/>
      <c r="B1320" s="105"/>
    </row>
    <row r="1321" s="23" customFormat="1" ht="17.1" customHeight="1" spans="1:2">
      <c r="A1321" s="98"/>
      <c r="B1321" s="105"/>
    </row>
    <row r="1322" s="23" customFormat="1" ht="17.1" customHeight="1" spans="1:2">
      <c r="A1322" s="98"/>
      <c r="B1322" s="105"/>
    </row>
    <row r="1323" s="23" customFormat="1" ht="17.1" customHeight="1" spans="1:2">
      <c r="A1323" s="98"/>
      <c r="B1323" s="105"/>
    </row>
    <row r="1324" s="23" customFormat="1" ht="17.1" customHeight="1" spans="1:2">
      <c r="A1324" s="98"/>
      <c r="B1324" s="105"/>
    </row>
    <row r="1325" s="23" customFormat="1" ht="17.1" customHeight="1" spans="1:2">
      <c r="A1325" s="98"/>
      <c r="B1325" s="105"/>
    </row>
    <row r="1326" s="23" customFormat="1" ht="17.1" customHeight="1" spans="1:2">
      <c r="A1326" s="98"/>
      <c r="B1326" s="105"/>
    </row>
    <row r="1327" s="23" customFormat="1" ht="17.1" customHeight="1" spans="1:2">
      <c r="A1327" s="98"/>
      <c r="B1327" s="105"/>
    </row>
    <row r="1328" s="23" customFormat="1" ht="17.1" customHeight="1" spans="1:2">
      <c r="A1328" s="98"/>
      <c r="B1328" s="105"/>
    </row>
    <row r="1329" s="23" customFormat="1" ht="17.1" customHeight="1" spans="1:2">
      <c r="A1329" s="98"/>
      <c r="B1329" s="105"/>
    </row>
    <row r="1330" s="23" customFormat="1" ht="17.1" customHeight="1" spans="1:2">
      <c r="A1330" s="98"/>
      <c r="B1330" s="105"/>
    </row>
    <row r="1331" s="23" customFormat="1" ht="17.1" customHeight="1" spans="1:2">
      <c r="A1331" s="98"/>
      <c r="B1331" s="105"/>
    </row>
    <row r="1332" s="23" customFormat="1" ht="17.1" customHeight="1" spans="1:2">
      <c r="A1332" s="98"/>
      <c r="B1332" s="105"/>
    </row>
    <row r="1333" s="23" customFormat="1" ht="17.1" customHeight="1" spans="1:2">
      <c r="A1333" s="98"/>
      <c r="B1333" s="105"/>
    </row>
    <row r="1334" s="23" customFormat="1" ht="17.1" customHeight="1" spans="1:2">
      <c r="A1334" s="98"/>
      <c r="B1334" s="105"/>
    </row>
    <row r="1335" s="23" customFormat="1" ht="17.1" customHeight="1" spans="1:2">
      <c r="A1335" s="98"/>
      <c r="B1335" s="105"/>
    </row>
    <row r="1336" s="23" customFormat="1" ht="17.1" customHeight="1" spans="1:2">
      <c r="A1336" s="98"/>
      <c r="B1336" s="105"/>
    </row>
    <row r="1337" s="23" customFormat="1" ht="17.1" customHeight="1" spans="1:2">
      <c r="A1337" s="98"/>
      <c r="B1337" s="105"/>
    </row>
    <row r="1338" s="23" customFormat="1" ht="17.1" customHeight="1" spans="1:2">
      <c r="A1338" s="98"/>
      <c r="B1338" s="105"/>
    </row>
    <row r="1339" s="23" customFormat="1" ht="17.1" customHeight="1" spans="1:2">
      <c r="A1339" s="98"/>
      <c r="B1339" s="105"/>
    </row>
    <row r="1340" s="23" customFormat="1" ht="17.1" customHeight="1" spans="1:2">
      <c r="A1340" s="98"/>
      <c r="B1340" s="105"/>
    </row>
    <row r="1341" s="23" customFormat="1" ht="17.1" customHeight="1" spans="1:2">
      <c r="A1341" s="98"/>
      <c r="B1341" s="105"/>
    </row>
    <row r="1342" s="23" customFormat="1" ht="17.25" customHeight="1" spans="1:2">
      <c r="A1342" s="98"/>
      <c r="B1342" s="105"/>
    </row>
    <row r="1343" s="23" customFormat="1" ht="17.25" customHeight="1" spans="1:2">
      <c r="A1343" s="98"/>
      <c r="B1343" s="105"/>
    </row>
    <row r="1344" s="23" customFormat="1" ht="17.25" customHeight="1" spans="1:2">
      <c r="A1344" s="98"/>
      <c r="B1344" s="105"/>
    </row>
    <row r="1345" s="23" customFormat="1" ht="17.25" customHeight="1" spans="1:2">
      <c r="A1345" s="98"/>
      <c r="B1345" s="105"/>
    </row>
    <row r="1346" s="23" customFormat="1" ht="17.25" customHeight="1" spans="1:2">
      <c r="A1346" s="98"/>
      <c r="B1346" s="105"/>
    </row>
    <row r="1347" s="23" customFormat="1" ht="17.25" customHeight="1" spans="1:2">
      <c r="A1347" s="98"/>
      <c r="B1347" s="105"/>
    </row>
    <row r="1348" s="23" customFormat="1" ht="17.25" customHeight="1" spans="1:2">
      <c r="A1348" s="98"/>
      <c r="B1348" s="105"/>
    </row>
    <row r="1349" s="23" customFormat="1" ht="17.25" customHeight="1" spans="1:2">
      <c r="A1349" s="98"/>
      <c r="B1349" s="105"/>
    </row>
    <row r="1350" s="23" customFormat="1" ht="17.25" customHeight="1" spans="1:2">
      <c r="A1350" s="98"/>
      <c r="B1350" s="105"/>
    </row>
    <row r="1351" s="23" customFormat="1" ht="17.25" customHeight="1" spans="1:2">
      <c r="A1351" s="98"/>
      <c r="B1351" s="105"/>
    </row>
    <row r="1352" s="23" customFormat="1" ht="17.25" customHeight="1" spans="1:2">
      <c r="A1352" s="98"/>
      <c r="B1352" s="105"/>
    </row>
    <row r="1353" s="23" customFormat="1" ht="17.25" customHeight="1" spans="1:2">
      <c r="A1353" s="98"/>
      <c r="B1353" s="105"/>
    </row>
    <row r="1354" s="23" customFormat="1" ht="17.25" customHeight="1" spans="1:2">
      <c r="A1354" s="98"/>
      <c r="B1354" s="105"/>
    </row>
    <row r="1355" s="23" customFormat="1" ht="17.25" customHeight="1" spans="1:2">
      <c r="A1355" s="98"/>
      <c r="B1355" s="105"/>
    </row>
    <row r="1356" s="23" customFormat="1" ht="17.25" customHeight="1" spans="1:2">
      <c r="A1356" s="98"/>
      <c r="B1356" s="105"/>
    </row>
    <row r="1357" s="23" customFormat="1" ht="17.25" customHeight="1" spans="1:2">
      <c r="A1357" s="98"/>
      <c r="B1357" s="105"/>
    </row>
    <row r="1358" s="23" customFormat="1" ht="17.25" customHeight="1" spans="1:2">
      <c r="A1358" s="98"/>
      <c r="B1358" s="105"/>
    </row>
    <row r="1359" s="23" customFormat="1" ht="17.25" customHeight="1" spans="1:2">
      <c r="A1359" s="98"/>
      <c r="B1359" s="105"/>
    </row>
    <row r="1360" s="23" customFormat="1" ht="17.25" customHeight="1" spans="1:2">
      <c r="A1360" s="98"/>
      <c r="B1360" s="105"/>
    </row>
    <row r="1361" s="23" customFormat="1" ht="17.25" customHeight="1" spans="1:2">
      <c r="A1361" s="98"/>
      <c r="B1361" s="105"/>
    </row>
    <row r="1362" s="23" customFormat="1" ht="17.25" customHeight="1" spans="1:2">
      <c r="A1362" s="98"/>
      <c r="B1362" s="105"/>
    </row>
    <row r="1363" s="23" customFormat="1" ht="17.25" customHeight="1" spans="1:2">
      <c r="A1363" s="98"/>
      <c r="B1363" s="105"/>
    </row>
    <row r="1364" s="23" customFormat="1" ht="17.25" customHeight="1" spans="1:2">
      <c r="A1364" s="98"/>
      <c r="B1364" s="105"/>
    </row>
    <row r="1365" s="23" customFormat="1" ht="17.25" customHeight="1" spans="1:2">
      <c r="A1365" s="98"/>
      <c r="B1365" s="105"/>
    </row>
    <row r="1366" s="23" customFormat="1" ht="17.25" customHeight="1" spans="1:2">
      <c r="A1366" s="98"/>
      <c r="B1366" s="105"/>
    </row>
    <row r="1367" s="23" customFormat="1" ht="17.25" customHeight="1" spans="1:2">
      <c r="A1367" s="98"/>
      <c r="B1367" s="105"/>
    </row>
    <row r="1368" s="23" customFormat="1" ht="17.1" customHeight="1" spans="1:2">
      <c r="A1368" s="98"/>
      <c r="B1368" s="105"/>
    </row>
    <row r="1369" s="23" customFormat="1" ht="17.1" customHeight="1" spans="1:2">
      <c r="A1369" s="98"/>
      <c r="B1369" s="105"/>
    </row>
    <row r="1370" s="23" customFormat="1" ht="17.1" customHeight="1" spans="1:2">
      <c r="A1370" s="98"/>
      <c r="B1370" s="105"/>
    </row>
    <row r="1371" s="23" customFormat="1" ht="17.1" customHeight="1" spans="1:2">
      <c r="A1371" s="98"/>
      <c r="B1371" s="105"/>
    </row>
    <row r="1372" s="23" customFormat="1" ht="17.1" customHeight="1" spans="1:2">
      <c r="A1372" s="98"/>
      <c r="B1372" s="105"/>
    </row>
    <row r="1373" s="23" customFormat="1" ht="17.1" customHeight="1" spans="1:2">
      <c r="A1373" s="98"/>
      <c r="B1373" s="105"/>
    </row>
    <row r="1374" s="23" customFormat="1" ht="17.1" customHeight="1" spans="1:2">
      <c r="A1374" s="98"/>
      <c r="B1374" s="105"/>
    </row>
    <row r="1375" s="23" customFormat="1" ht="17.1" customHeight="1" spans="1:2">
      <c r="A1375" s="98"/>
      <c r="B1375" s="105"/>
    </row>
    <row r="1376" s="23" customFormat="1" ht="17.1" customHeight="1" spans="1:2">
      <c r="A1376" s="98"/>
      <c r="B1376" s="105"/>
    </row>
    <row r="1377" s="23" customFormat="1" ht="17.1" customHeight="1" spans="1:2">
      <c r="A1377" s="98"/>
      <c r="B1377" s="105"/>
    </row>
    <row r="1378" s="23" customFormat="1" ht="17.1" customHeight="1" spans="1:2">
      <c r="A1378" s="98"/>
      <c r="B1378" s="105"/>
    </row>
    <row r="1379" s="23" customFormat="1" ht="17.1" customHeight="1" spans="1:2">
      <c r="A1379" s="98"/>
      <c r="B1379" s="105"/>
    </row>
    <row r="1380" s="23" customFormat="1" ht="17.1" customHeight="1" spans="1:2">
      <c r="A1380" s="98"/>
      <c r="B1380" s="105"/>
    </row>
    <row r="1381" s="23" customFormat="1" ht="17.1" customHeight="1" spans="1:2">
      <c r="A1381" s="98"/>
      <c r="B1381" s="105"/>
    </row>
    <row r="1382" s="23" customFormat="1" ht="17.1" customHeight="1" spans="1:2">
      <c r="A1382" s="98"/>
      <c r="B1382" s="105"/>
    </row>
    <row r="1383" s="23" customFormat="1" ht="17.1" customHeight="1" spans="1:2">
      <c r="A1383" s="98"/>
      <c r="B1383" s="105"/>
    </row>
    <row r="1384" s="23" customFormat="1" ht="17.1" customHeight="1" spans="1:2">
      <c r="A1384" s="98"/>
      <c r="B1384" s="105"/>
    </row>
    <row r="1385" s="23" customFormat="1" ht="17.1" customHeight="1" spans="1:2">
      <c r="A1385" s="98"/>
      <c r="B1385" s="105"/>
    </row>
    <row r="1386" s="23" customFormat="1" ht="17.1" customHeight="1" spans="1:2">
      <c r="A1386" s="98"/>
      <c r="B1386" s="105"/>
    </row>
    <row r="1387" s="23" customFormat="1" ht="17.1" customHeight="1" spans="1:2">
      <c r="A1387" s="98"/>
      <c r="B1387" s="105"/>
    </row>
    <row r="1388" s="23" customFormat="1" ht="17.1" customHeight="1" spans="1:2">
      <c r="A1388" s="98"/>
      <c r="B1388" s="105"/>
    </row>
    <row r="1389" s="23" customFormat="1" ht="17.1" customHeight="1" spans="1:2">
      <c r="A1389" s="98"/>
      <c r="B1389" s="105"/>
    </row>
    <row r="1390" s="23" customFormat="1" ht="17.1" customHeight="1" spans="1:2">
      <c r="A1390" s="98"/>
      <c r="B1390" s="105"/>
    </row>
    <row r="1391" s="23" customFormat="1" ht="17.1" customHeight="1" spans="1:2">
      <c r="A1391" s="98"/>
      <c r="B1391" s="105"/>
    </row>
    <row r="1392" s="23" customFormat="1" ht="17.1" customHeight="1" spans="1:2">
      <c r="A1392" s="98"/>
      <c r="B1392" s="105"/>
    </row>
    <row r="1393" s="23" customFormat="1" ht="17.1" customHeight="1" spans="1:2">
      <c r="A1393" s="98"/>
      <c r="B1393" s="105"/>
    </row>
    <row r="1394" s="23" customFormat="1" ht="17.1" customHeight="1" spans="1:2">
      <c r="A1394" s="98"/>
      <c r="B1394" s="105"/>
    </row>
    <row r="1395" s="23" customFormat="1" ht="17.1" customHeight="1" spans="1:2">
      <c r="A1395" s="98"/>
      <c r="B1395" s="105"/>
    </row>
    <row r="1396" s="23" customFormat="1" ht="17.1" customHeight="1" spans="1:2">
      <c r="A1396" s="98"/>
      <c r="B1396" s="105"/>
    </row>
    <row r="1397" s="23" customFormat="1" ht="17.1" customHeight="1" spans="1:2">
      <c r="A1397" s="98"/>
      <c r="B1397" s="105"/>
    </row>
    <row r="1398" s="23" customFormat="1" ht="17.1" customHeight="1" spans="1:2">
      <c r="A1398" s="98"/>
      <c r="B1398" s="105"/>
    </row>
    <row r="1399" s="23" customFormat="1" ht="17.1" customHeight="1" spans="1:2">
      <c r="A1399" s="98"/>
      <c r="B1399" s="105"/>
    </row>
    <row r="1400" s="23" customFormat="1" ht="17.1" customHeight="1" spans="1:2">
      <c r="A1400" s="98"/>
      <c r="B1400" s="105"/>
    </row>
    <row r="1401" s="23" customFormat="1" ht="17.1" customHeight="1" spans="1:2">
      <c r="A1401" s="98"/>
      <c r="B1401" s="105"/>
    </row>
    <row r="1402" s="23" customFormat="1" ht="17.1" customHeight="1" spans="1:2">
      <c r="A1402" s="98"/>
      <c r="B1402" s="105"/>
    </row>
    <row r="1403" s="23" customFormat="1" ht="17.1" customHeight="1" spans="1:2">
      <c r="A1403" s="98"/>
      <c r="B1403" s="105"/>
    </row>
    <row r="1404" s="23" customFormat="1" ht="17.1" customHeight="1" spans="1:2">
      <c r="A1404" s="98"/>
      <c r="B1404" s="105"/>
    </row>
    <row r="1405" s="23" customFormat="1" ht="17.1" customHeight="1" spans="1:2">
      <c r="A1405" s="98"/>
      <c r="B1405" s="105"/>
    </row>
    <row r="1406" s="23" customFormat="1" ht="17.1" customHeight="1" spans="1:2">
      <c r="A1406" s="98"/>
      <c r="B1406" s="105"/>
    </row>
    <row r="1407" s="23" customFormat="1" ht="17.1" customHeight="1" spans="1:2">
      <c r="A1407" s="98"/>
      <c r="B1407" s="105"/>
    </row>
    <row r="1408" s="23" customFormat="1" ht="17.1" customHeight="1" spans="1:2">
      <c r="A1408" s="98"/>
      <c r="B1408" s="105"/>
    </row>
    <row r="1409" s="23" customFormat="1" ht="17.1" customHeight="1" spans="1:2">
      <c r="A1409" s="98"/>
      <c r="B1409" s="105"/>
    </row>
    <row r="1410" s="23" customFormat="1" ht="17.1" customHeight="1" spans="1:2">
      <c r="A1410" s="98"/>
      <c r="B1410" s="105"/>
    </row>
    <row r="1411" s="23" customFormat="1" ht="17.1" customHeight="1" spans="1:2">
      <c r="A1411" s="98"/>
      <c r="B1411" s="105"/>
    </row>
    <row r="1412" s="23" customFormat="1" ht="17.1" customHeight="1" spans="1:2">
      <c r="A1412" s="98"/>
      <c r="B1412" s="105"/>
    </row>
    <row r="1413" s="23" customFormat="1" ht="17.1" customHeight="1" spans="1:2">
      <c r="A1413" s="98"/>
      <c r="B1413" s="105"/>
    </row>
    <row r="1414" s="23" customFormat="1" ht="17.1" customHeight="1" spans="1:2">
      <c r="A1414" s="98"/>
      <c r="B1414" s="105"/>
    </row>
    <row r="1415" s="23" customFormat="1" ht="17.1" customHeight="1" spans="1:2">
      <c r="A1415" s="98"/>
      <c r="B1415" s="105"/>
    </row>
    <row r="1416" s="23" customFormat="1" ht="17.1" customHeight="1" spans="1:2">
      <c r="A1416" s="98"/>
      <c r="B1416" s="105"/>
    </row>
    <row r="1417" s="23" customFormat="1" ht="17.1" customHeight="1" spans="1:2">
      <c r="A1417" s="98"/>
      <c r="B1417" s="105"/>
    </row>
    <row r="1418" s="23" customFormat="1" ht="17.1" customHeight="1" spans="1:2">
      <c r="A1418" s="98"/>
      <c r="B1418" s="105"/>
    </row>
    <row r="1419" s="23" customFormat="1" ht="17.1" customHeight="1" spans="1:2">
      <c r="A1419" s="98"/>
      <c r="B1419" s="105"/>
    </row>
    <row r="1420" s="23" customFormat="1" ht="17.1" customHeight="1" spans="1:2">
      <c r="A1420" s="98"/>
      <c r="B1420" s="105"/>
    </row>
    <row r="1421" s="23" customFormat="1" ht="17.1" customHeight="1" spans="1:2">
      <c r="A1421" s="98"/>
      <c r="B1421" s="105"/>
    </row>
    <row r="1422" s="23" customFormat="1" ht="17.1" customHeight="1" spans="1:2">
      <c r="A1422" s="98"/>
      <c r="B1422" s="105"/>
    </row>
    <row r="1423" s="23" customFormat="1" ht="17.1" customHeight="1" spans="1:2">
      <c r="A1423" s="98"/>
      <c r="B1423" s="105"/>
    </row>
    <row r="1424" s="23" customFormat="1" ht="17.1" customHeight="1" spans="1:2">
      <c r="A1424" s="98"/>
      <c r="B1424" s="105"/>
    </row>
    <row r="1425" s="23" customFormat="1" ht="17.1" customHeight="1" spans="1:2">
      <c r="A1425" s="98"/>
      <c r="B1425" s="105"/>
    </row>
    <row r="1426" s="23" customFormat="1" ht="17.1" customHeight="1" spans="1:2">
      <c r="A1426" s="98"/>
      <c r="B1426" s="105"/>
    </row>
    <row r="1427" s="23" customFormat="1" ht="17.1" customHeight="1" spans="1:2">
      <c r="A1427" s="98"/>
      <c r="B1427" s="105"/>
    </row>
    <row r="1428" s="23" customFormat="1" ht="17.1" customHeight="1" spans="1:2">
      <c r="A1428" s="98"/>
      <c r="B1428" s="105"/>
    </row>
    <row r="1429" s="23" customFormat="1" ht="17.1" customHeight="1" spans="1:2">
      <c r="A1429" s="98"/>
      <c r="B1429" s="105"/>
    </row>
    <row r="1430" s="23" customFormat="1" ht="17.1" customHeight="1" spans="1:2">
      <c r="A1430" s="98"/>
      <c r="B1430" s="105"/>
    </row>
    <row r="1431" s="23" customFormat="1" ht="17.1" customHeight="1" spans="1:2">
      <c r="A1431" s="98"/>
      <c r="B1431" s="105"/>
    </row>
    <row r="1432" s="23" customFormat="1" ht="17.1" customHeight="1" spans="1:2">
      <c r="A1432" s="98"/>
      <c r="B1432" s="105"/>
    </row>
    <row r="1433" s="23" customFormat="1" ht="17.1" customHeight="1" spans="1:2">
      <c r="A1433" s="98"/>
      <c r="B1433" s="105"/>
    </row>
    <row r="1434" s="23" customFormat="1" ht="17.1" customHeight="1" spans="1:2">
      <c r="A1434" s="98"/>
      <c r="B1434" s="105"/>
    </row>
    <row r="1435" s="23" customFormat="1" ht="17.1" customHeight="1" spans="1:2">
      <c r="A1435" s="98"/>
      <c r="B1435" s="105"/>
    </row>
    <row r="1436" s="23" customFormat="1" ht="17.1" customHeight="1" spans="1:2">
      <c r="A1436" s="98"/>
      <c r="B1436" s="105"/>
    </row>
    <row r="1437" s="23" customFormat="1" ht="17.1" customHeight="1" spans="1:2">
      <c r="A1437" s="98"/>
      <c r="B1437" s="105"/>
    </row>
    <row r="1438" s="23" customFormat="1" ht="17.1" customHeight="1" spans="1:2">
      <c r="A1438" s="98"/>
      <c r="B1438" s="105"/>
    </row>
    <row r="1439" s="23" customFormat="1" ht="17.1" customHeight="1" spans="1:2">
      <c r="A1439" s="98"/>
      <c r="B1439" s="105"/>
    </row>
    <row r="1440" s="23" customFormat="1" ht="17.1" customHeight="1" spans="1:2">
      <c r="A1440" s="98"/>
      <c r="B1440" s="105"/>
    </row>
    <row r="1441" s="23" customFormat="1" ht="17.1" customHeight="1" spans="1:2">
      <c r="A1441" s="98"/>
      <c r="B1441" s="105"/>
    </row>
    <row r="1442" s="23" customFormat="1" ht="17.1" customHeight="1" spans="1:2">
      <c r="A1442" s="98"/>
      <c r="B1442" s="105"/>
    </row>
    <row r="1443" s="23" customFormat="1" ht="17.1" customHeight="1" spans="1:2">
      <c r="A1443" s="98"/>
      <c r="B1443" s="105"/>
    </row>
    <row r="1444" s="23" customFormat="1" ht="17.1" customHeight="1" spans="1:2">
      <c r="A1444" s="98"/>
      <c r="B1444" s="105"/>
    </row>
    <row r="1445" s="23" customFormat="1" ht="17.1" customHeight="1" spans="1:2">
      <c r="A1445" s="98"/>
      <c r="B1445" s="105"/>
    </row>
    <row r="1446" s="23" customFormat="1" ht="17.1" customHeight="1" spans="1:2">
      <c r="A1446" s="98"/>
      <c r="B1446" s="105"/>
    </row>
    <row r="1447" s="23" customFormat="1" ht="17.1" customHeight="1" spans="1:2">
      <c r="A1447" s="98"/>
      <c r="B1447" s="105"/>
    </row>
    <row r="1448" s="23" customFormat="1" ht="16.9" customHeight="1" spans="1:2">
      <c r="A1448" s="98"/>
      <c r="B1448" s="105"/>
    </row>
    <row r="1449" s="23" customFormat="1" ht="16.9" customHeight="1" spans="1:2">
      <c r="A1449" s="98"/>
      <c r="B1449" s="105"/>
    </row>
    <row r="1450" s="23" customFormat="1" ht="16.9" customHeight="1" spans="1:2">
      <c r="A1450" s="98"/>
      <c r="B1450" s="105"/>
    </row>
    <row r="1451" s="23" customFormat="1" ht="16.9" customHeight="1" spans="1:2">
      <c r="A1451" s="98"/>
      <c r="B1451" s="105"/>
    </row>
    <row r="1452" s="23" customFormat="1" ht="16.9" customHeight="1" spans="1:2">
      <c r="A1452" s="98"/>
      <c r="B1452" s="105"/>
    </row>
    <row r="1453" s="23" customFormat="1" ht="16.9" customHeight="1" spans="1:2">
      <c r="A1453" s="98"/>
      <c r="B1453" s="105"/>
    </row>
    <row r="1454" s="23" customFormat="1" ht="16.9" customHeight="1" spans="1:2">
      <c r="A1454" s="98"/>
      <c r="B1454" s="105"/>
    </row>
    <row r="1455" s="23" customFormat="1" ht="16.9" customHeight="1" spans="1:2">
      <c r="A1455" s="98"/>
      <c r="B1455" s="105"/>
    </row>
    <row r="1456" s="23" customFormat="1" ht="16.9" customHeight="1" spans="1:2">
      <c r="A1456" s="98"/>
      <c r="B1456" s="105"/>
    </row>
    <row r="1457" s="23" customFormat="1" ht="16.9" customHeight="1" spans="1:2">
      <c r="A1457" s="98"/>
      <c r="B1457" s="105"/>
    </row>
    <row r="1458" s="23" customFormat="1" ht="16.9" customHeight="1" spans="1:2">
      <c r="A1458" s="98"/>
      <c r="B1458" s="105"/>
    </row>
    <row r="1459" s="23" customFormat="1" ht="16.9" customHeight="1" spans="1:2">
      <c r="A1459" s="98"/>
      <c r="B1459" s="105"/>
    </row>
    <row r="1460" s="23" customFormat="1" ht="16.9" customHeight="1" spans="1:2">
      <c r="A1460" s="98"/>
      <c r="B1460" s="105"/>
    </row>
    <row r="1461" s="23" customFormat="1" ht="16.9" customHeight="1" spans="1:2">
      <c r="A1461" s="98"/>
      <c r="B1461" s="105"/>
    </row>
    <row r="1462" s="23" customFormat="1" ht="16.9" customHeight="1" spans="1:2">
      <c r="A1462" s="98"/>
      <c r="B1462" s="105"/>
    </row>
    <row r="1463" s="23" customFormat="1" ht="16.9" customHeight="1" spans="1:2">
      <c r="A1463" s="98"/>
      <c r="B1463" s="105"/>
    </row>
    <row r="1464" s="23" customFormat="1" ht="17.1" customHeight="1" spans="1:2">
      <c r="A1464" s="98"/>
      <c r="B1464" s="105"/>
    </row>
    <row r="1465" s="23" customFormat="1" ht="17.1" customHeight="1" spans="1:2">
      <c r="A1465" s="98"/>
      <c r="B1465" s="105"/>
    </row>
    <row r="1466" s="23" customFormat="1" ht="17.1" customHeight="1" spans="1:2">
      <c r="A1466" s="98"/>
      <c r="B1466" s="105"/>
    </row>
    <row r="1467" s="23" customFormat="1" ht="17.1" customHeight="1" spans="1:2">
      <c r="A1467" s="98"/>
      <c r="B1467" s="105"/>
    </row>
    <row r="1468" s="23" customFormat="1" ht="16.9" customHeight="1" spans="1:2">
      <c r="A1468" s="98"/>
      <c r="B1468" s="105"/>
    </row>
    <row r="1469" s="23" customFormat="1" ht="16.9" customHeight="1" spans="1:2">
      <c r="A1469" s="98"/>
      <c r="B1469" s="105"/>
    </row>
    <row r="1470" s="23" customFormat="1" ht="16.9" customHeight="1" spans="1:2">
      <c r="A1470" s="98"/>
      <c r="B1470" s="105"/>
    </row>
    <row r="1471" s="23" customFormat="1" ht="16.9" customHeight="1" spans="1:2">
      <c r="A1471" s="98"/>
      <c r="B1471" s="105"/>
    </row>
    <row r="1472" s="23" customFormat="1" ht="16.9" customHeight="1" spans="1:2">
      <c r="A1472" s="98"/>
      <c r="B1472" s="105"/>
    </row>
    <row r="1473" s="23" customFormat="1" ht="16.9" customHeight="1" spans="1:2">
      <c r="A1473" s="98"/>
      <c r="B1473" s="105"/>
    </row>
    <row r="1474" s="23" customFormat="1" ht="16.9" customHeight="1" spans="1:2">
      <c r="A1474" s="98"/>
      <c r="B1474" s="105"/>
    </row>
    <row r="1475" s="23" customFormat="1" ht="16.9" customHeight="1" spans="1:2">
      <c r="A1475" s="98"/>
      <c r="B1475" s="105"/>
    </row>
    <row r="1476" s="23" customFormat="1" ht="16.9" customHeight="1" spans="1:2">
      <c r="A1476" s="98"/>
      <c r="B1476" s="105"/>
    </row>
    <row r="1477" s="23" customFormat="1" ht="16.9" customHeight="1" spans="1:2">
      <c r="A1477" s="98"/>
      <c r="B1477" s="105"/>
    </row>
    <row r="1478" s="23" customFormat="1" ht="16.9" customHeight="1" spans="1:2">
      <c r="A1478" s="98"/>
      <c r="B1478" s="105"/>
    </row>
    <row r="1479" s="23" customFormat="1" ht="16.9" customHeight="1" spans="1:2">
      <c r="A1479" s="98"/>
      <c r="B1479" s="105"/>
    </row>
    <row r="1480" s="23" customFormat="1" ht="16.9" customHeight="1" spans="1:2">
      <c r="A1480" s="98"/>
      <c r="B1480" s="105"/>
    </row>
    <row r="1481" s="23" customFormat="1" ht="16.9" customHeight="1" spans="1:2">
      <c r="A1481" s="98"/>
      <c r="B1481" s="105"/>
    </row>
    <row r="1482" s="23" customFormat="1" ht="16.9" customHeight="1" spans="1:2">
      <c r="A1482" s="98"/>
      <c r="B1482" s="105"/>
    </row>
    <row r="1483" s="23" customFormat="1" ht="16.9" customHeight="1" spans="1:2">
      <c r="A1483" s="98"/>
      <c r="B1483" s="105"/>
    </row>
    <row r="1484" s="23" customFormat="1" ht="17.1" customHeight="1" spans="1:2">
      <c r="A1484" s="98"/>
      <c r="B1484" s="105"/>
    </row>
    <row r="1485" s="23" customFormat="1" ht="17.1" customHeight="1" spans="1:2">
      <c r="A1485" s="98"/>
      <c r="B1485" s="105"/>
    </row>
    <row r="1486" s="23" customFormat="1" ht="17.1" customHeight="1" spans="1:2">
      <c r="A1486" s="98"/>
      <c r="B1486" s="105"/>
    </row>
    <row r="1487" s="23" customFormat="1" ht="17.1" customHeight="1" spans="1:2">
      <c r="A1487" s="98"/>
      <c r="B1487" s="105"/>
    </row>
    <row r="1488" s="23" customFormat="1" ht="17.1" customHeight="1" spans="1:2">
      <c r="A1488" s="98"/>
      <c r="B1488" s="105"/>
    </row>
    <row r="1489" s="23" customFormat="1" ht="17.25" customHeight="1" spans="1:2">
      <c r="A1489" s="98"/>
      <c r="B1489" s="105"/>
    </row>
    <row r="1490" s="23" customFormat="1" ht="17.1" customHeight="1" spans="1:2">
      <c r="A1490" s="98"/>
      <c r="B1490" s="105"/>
    </row>
    <row r="1491" s="23" customFormat="1" ht="16.9" customHeight="1" spans="1:2">
      <c r="A1491" s="96" t="s">
        <v>136</v>
      </c>
      <c r="B1491" s="99">
        <v>211605</v>
      </c>
    </row>
  </sheetData>
  <mergeCells count="2">
    <mergeCell ref="A1:B1"/>
    <mergeCell ref="A2:B2"/>
  </mergeCells>
  <printOptions horizontalCentered="1" verticalCentered="1" gridLines="1"/>
  <pageMargins left="3" right="2" top="1" bottom="1" header="0" footer="0"/>
  <pageSetup paperSize="1" scale="64" orientation="landscape" blackAndWhite="1"/>
  <headerFooter alignWithMargins="0">
    <oddHeader>&amp;C@$</oddHeader>
    <oddFooter>&amp;C@&amp;- &amp;P&amp;-$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5"/>
  <sheetViews>
    <sheetView workbookViewId="0">
      <selection activeCell="A1" sqref="A1:B1"/>
    </sheetView>
  </sheetViews>
  <sheetFormatPr defaultColWidth="9" defaultRowHeight="15.6" outlineLevelCol="1"/>
  <cols>
    <col min="1" max="1" width="44.375" customWidth="1"/>
    <col min="2" max="2" width="46" customWidth="1"/>
    <col min="3" max="6" width="19.625" customWidth="1"/>
  </cols>
  <sheetData>
    <row r="1" ht="36.75" customHeight="1" spans="1:2">
      <c r="A1" s="102" t="s">
        <v>1726</v>
      </c>
      <c r="B1" s="102"/>
    </row>
    <row r="2" ht="16.9" customHeight="1" spans="1:2">
      <c r="A2" s="125" t="s">
        <v>82</v>
      </c>
      <c r="B2" s="125"/>
    </row>
    <row r="3" ht="21" customHeight="1" spans="1:2">
      <c r="A3" s="96" t="s">
        <v>83</v>
      </c>
      <c r="B3" s="96" t="s">
        <v>86</v>
      </c>
    </row>
    <row r="4" ht="16.9" customHeight="1" spans="1:2">
      <c r="A4" s="127" t="s">
        <v>1727</v>
      </c>
      <c r="B4" s="99">
        <v>26085</v>
      </c>
    </row>
    <row r="5" ht="16.9" customHeight="1" spans="1:2">
      <c r="A5" s="127" t="s">
        <v>1728</v>
      </c>
      <c r="B5" s="99">
        <v>2017</v>
      </c>
    </row>
    <row r="6" ht="16.9" customHeight="1" spans="1:2">
      <c r="A6" s="127" t="s">
        <v>1729</v>
      </c>
      <c r="B6" s="99">
        <v>3079</v>
      </c>
    </row>
    <row r="7" ht="16.9" customHeight="1" spans="1:2">
      <c r="A7" s="127" t="s">
        <v>1730</v>
      </c>
      <c r="B7" s="99">
        <v>1420</v>
      </c>
    </row>
    <row r="8" ht="16.9" customHeight="1" spans="1:2">
      <c r="A8" s="127" t="s">
        <v>1731</v>
      </c>
      <c r="B8" s="99">
        <v>19569</v>
      </c>
    </row>
    <row r="9" ht="16.9" customHeight="1" spans="1:2">
      <c r="A9" s="127" t="s">
        <v>1732</v>
      </c>
      <c r="B9" s="99">
        <v>30038</v>
      </c>
    </row>
    <row r="10" ht="16.9" customHeight="1" spans="1:2">
      <c r="A10" s="127" t="s">
        <v>1733</v>
      </c>
      <c r="B10" s="99">
        <v>606</v>
      </c>
    </row>
    <row r="11" ht="16.9" customHeight="1" spans="1:2">
      <c r="A11" s="127" t="s">
        <v>1734</v>
      </c>
      <c r="B11" s="99">
        <v>14</v>
      </c>
    </row>
    <row r="12" ht="16.9" customHeight="1" spans="1:2">
      <c r="A12" s="127" t="s">
        <v>1735</v>
      </c>
      <c r="B12" s="99">
        <v>228</v>
      </c>
    </row>
    <row r="13" ht="16.9" customHeight="1" spans="1:2">
      <c r="A13" s="127" t="s">
        <v>1736</v>
      </c>
      <c r="B13" s="99">
        <v>9</v>
      </c>
    </row>
    <row r="14" ht="16.9" customHeight="1" spans="1:2">
      <c r="A14" s="127" t="s">
        <v>1737</v>
      </c>
      <c r="B14" s="99">
        <v>670</v>
      </c>
    </row>
    <row r="15" ht="16.9" customHeight="1" spans="1:2">
      <c r="A15" s="127" t="s">
        <v>1738</v>
      </c>
      <c r="B15" s="99">
        <v>0</v>
      </c>
    </row>
    <row r="16" ht="16.9" customHeight="1" spans="1:2">
      <c r="A16" s="127" t="s">
        <v>1739</v>
      </c>
      <c r="B16" s="99">
        <v>0</v>
      </c>
    </row>
    <row r="17" ht="16.9" customHeight="1" spans="1:2">
      <c r="A17" s="127" t="s">
        <v>1740</v>
      </c>
      <c r="B17" s="99">
        <v>503</v>
      </c>
    </row>
    <row r="18" ht="16.9" customHeight="1" spans="1:2">
      <c r="A18" s="127" t="s">
        <v>1741</v>
      </c>
      <c r="B18" s="99">
        <v>51</v>
      </c>
    </row>
    <row r="19" ht="16.9" customHeight="1" spans="1:2">
      <c r="A19" s="127" t="s">
        <v>1742</v>
      </c>
      <c r="B19" s="99">
        <v>27957</v>
      </c>
    </row>
    <row r="20" ht="16.9" customHeight="1" spans="1:2">
      <c r="A20" s="127" t="s">
        <v>1743</v>
      </c>
      <c r="B20" s="99">
        <v>4436</v>
      </c>
    </row>
    <row r="21" ht="16.9" customHeight="1" spans="1:2">
      <c r="A21" s="127" t="s">
        <v>1744</v>
      </c>
      <c r="B21" s="99">
        <v>0</v>
      </c>
    </row>
    <row r="22" ht="16.9" customHeight="1" spans="1:2">
      <c r="A22" s="127" t="s">
        <v>1745</v>
      </c>
      <c r="B22" s="99">
        <v>3788</v>
      </c>
    </row>
    <row r="23" ht="16.9" customHeight="1" spans="1:2">
      <c r="A23" s="127" t="s">
        <v>1746</v>
      </c>
      <c r="B23" s="99">
        <v>0</v>
      </c>
    </row>
    <row r="24" ht="16.9" customHeight="1" spans="1:2">
      <c r="A24" s="127" t="s">
        <v>1747</v>
      </c>
      <c r="B24" s="99">
        <v>0</v>
      </c>
    </row>
    <row r="25" ht="16.9" customHeight="1" spans="1:2">
      <c r="A25" s="127" t="s">
        <v>1748</v>
      </c>
      <c r="B25" s="99">
        <v>11</v>
      </c>
    </row>
    <row r="26" ht="16.9" customHeight="1" spans="1:2">
      <c r="A26" s="127" t="s">
        <v>1749</v>
      </c>
      <c r="B26" s="99">
        <v>19</v>
      </c>
    </row>
    <row r="27" ht="16.9" customHeight="1" spans="1:2">
      <c r="A27" s="127" t="s">
        <v>1750</v>
      </c>
      <c r="B27" s="99">
        <v>618</v>
      </c>
    </row>
    <row r="28" ht="16.9" customHeight="1" spans="1:2">
      <c r="A28" s="127" t="s">
        <v>1751</v>
      </c>
      <c r="B28" s="99">
        <v>400</v>
      </c>
    </row>
    <row r="29" ht="16.9" customHeight="1" spans="1:2">
      <c r="A29" s="127" t="s">
        <v>1744</v>
      </c>
      <c r="B29" s="99">
        <v>0</v>
      </c>
    </row>
    <row r="30" ht="16.9" customHeight="1" spans="1:2">
      <c r="A30" s="127" t="s">
        <v>1745</v>
      </c>
      <c r="B30" s="99">
        <v>400</v>
      </c>
    </row>
    <row r="31" ht="16.9" customHeight="1" spans="1:2">
      <c r="A31" s="127" t="s">
        <v>1746</v>
      </c>
      <c r="B31" s="99">
        <v>0</v>
      </c>
    </row>
    <row r="32" ht="16.9" customHeight="1" spans="1:2">
      <c r="A32" s="127" t="s">
        <v>1748</v>
      </c>
      <c r="B32" s="99">
        <v>0</v>
      </c>
    </row>
    <row r="33" ht="16.9" customHeight="1" spans="1:2">
      <c r="A33" s="127" t="s">
        <v>1749</v>
      </c>
      <c r="B33" s="99">
        <v>0</v>
      </c>
    </row>
    <row r="34" ht="16.9" customHeight="1" spans="1:2">
      <c r="A34" s="127" t="s">
        <v>1750</v>
      </c>
      <c r="B34" s="99">
        <v>0</v>
      </c>
    </row>
    <row r="35" ht="16.9" customHeight="1" spans="1:2">
      <c r="A35" s="127" t="s">
        <v>1752</v>
      </c>
      <c r="B35" s="99">
        <v>104747</v>
      </c>
    </row>
    <row r="36" ht="16.9" customHeight="1" spans="1:2">
      <c r="A36" s="127" t="s">
        <v>1753</v>
      </c>
      <c r="B36" s="99">
        <v>47442</v>
      </c>
    </row>
    <row r="37" ht="16.9" customHeight="1" spans="1:2">
      <c r="A37" s="127" t="s">
        <v>1754</v>
      </c>
      <c r="B37" s="99">
        <v>52379</v>
      </c>
    </row>
    <row r="38" ht="16.9" customHeight="1" spans="1:2">
      <c r="A38" s="127" t="s">
        <v>1755</v>
      </c>
      <c r="B38" s="99">
        <v>4926</v>
      </c>
    </row>
    <row r="39" ht="16.9" customHeight="1" spans="1:2">
      <c r="A39" s="127" t="s">
        <v>1756</v>
      </c>
      <c r="B39" s="99">
        <v>385</v>
      </c>
    </row>
    <row r="40" ht="16.9" customHeight="1" spans="1:2">
      <c r="A40" s="127" t="s">
        <v>1757</v>
      </c>
      <c r="B40" s="99">
        <v>385</v>
      </c>
    </row>
    <row r="41" ht="16.9" customHeight="1" spans="1:2">
      <c r="A41" s="127" t="s">
        <v>1758</v>
      </c>
      <c r="B41" s="99">
        <v>0</v>
      </c>
    </row>
    <row r="42" ht="16.9" customHeight="1" spans="1:2">
      <c r="A42" s="127" t="s">
        <v>1759</v>
      </c>
      <c r="B42" s="99">
        <v>2369</v>
      </c>
    </row>
    <row r="43" ht="16.9" customHeight="1" spans="1:2">
      <c r="A43" s="127" t="s">
        <v>1760</v>
      </c>
      <c r="B43" s="99">
        <v>19</v>
      </c>
    </row>
    <row r="44" ht="16.9" customHeight="1" spans="1:2">
      <c r="A44" s="127" t="s">
        <v>1761</v>
      </c>
      <c r="B44" s="99">
        <v>0</v>
      </c>
    </row>
    <row r="45" ht="16.9" customHeight="1" spans="1:2">
      <c r="A45" s="127" t="s">
        <v>1762</v>
      </c>
      <c r="B45" s="99">
        <v>2350</v>
      </c>
    </row>
    <row r="46" ht="16.9" customHeight="1" spans="1:2">
      <c r="A46" s="127" t="s">
        <v>1763</v>
      </c>
      <c r="B46" s="99">
        <v>0</v>
      </c>
    </row>
    <row r="47" ht="16.9" customHeight="1" spans="1:2">
      <c r="A47" s="127" t="s">
        <v>1764</v>
      </c>
      <c r="B47" s="99">
        <v>0</v>
      </c>
    </row>
    <row r="48" ht="16.9" customHeight="1" spans="1:2">
      <c r="A48" s="127" t="s">
        <v>1765</v>
      </c>
      <c r="B48" s="99">
        <v>0</v>
      </c>
    </row>
    <row r="49" ht="16.9" customHeight="1" spans="1:2">
      <c r="A49" s="127" t="s">
        <v>1766</v>
      </c>
      <c r="B49" s="99">
        <v>37966</v>
      </c>
    </row>
    <row r="50" ht="16.9" customHeight="1" spans="1:2">
      <c r="A50" s="127" t="s">
        <v>1767</v>
      </c>
      <c r="B50" s="99">
        <v>2894</v>
      </c>
    </row>
    <row r="51" ht="16.9" customHeight="1" spans="1:2">
      <c r="A51" s="127" t="s">
        <v>1768</v>
      </c>
      <c r="B51" s="99">
        <v>0</v>
      </c>
    </row>
    <row r="52" ht="16.9" customHeight="1" spans="1:2">
      <c r="A52" s="127" t="s">
        <v>1769</v>
      </c>
      <c r="B52" s="99">
        <v>0</v>
      </c>
    </row>
    <row r="53" ht="16.9" customHeight="1" spans="1:2">
      <c r="A53" s="127" t="s">
        <v>1770</v>
      </c>
      <c r="B53" s="99">
        <v>153</v>
      </c>
    </row>
    <row r="54" ht="16.9" customHeight="1" spans="1:2">
      <c r="A54" s="127" t="s">
        <v>1771</v>
      </c>
      <c r="B54" s="99">
        <v>34919</v>
      </c>
    </row>
    <row r="55" ht="16.9" customHeight="1" spans="1:2">
      <c r="A55" s="127" t="s">
        <v>1772</v>
      </c>
      <c r="B55" s="99">
        <v>2225</v>
      </c>
    </row>
    <row r="56" ht="16.9" customHeight="1" spans="1:2">
      <c r="A56" s="127" t="s">
        <v>1773</v>
      </c>
      <c r="B56" s="99">
        <v>2225</v>
      </c>
    </row>
    <row r="57" ht="16.9" customHeight="1" spans="1:2">
      <c r="A57" s="127" t="s">
        <v>1774</v>
      </c>
      <c r="B57" s="99">
        <v>0</v>
      </c>
    </row>
    <row r="58" ht="16.9" customHeight="1" spans="1:2">
      <c r="A58" s="127" t="s">
        <v>1775</v>
      </c>
      <c r="B58" s="99">
        <v>2882</v>
      </c>
    </row>
    <row r="59" customHeight="1" spans="1:2">
      <c r="A59" s="127" t="s">
        <v>1776</v>
      </c>
      <c r="B59" s="99">
        <v>2868</v>
      </c>
    </row>
    <row r="60" ht="16.9" customHeight="1" spans="1:2">
      <c r="A60" s="127" t="s">
        <v>1777</v>
      </c>
      <c r="B60" s="99">
        <v>0</v>
      </c>
    </row>
    <row r="61" ht="16.9" customHeight="1" spans="1:2">
      <c r="A61" s="127" t="s">
        <v>1778</v>
      </c>
      <c r="B61" s="99">
        <v>14</v>
      </c>
    </row>
    <row r="62" ht="16.9" customHeight="1" spans="1:2">
      <c r="A62" s="127" t="s">
        <v>1779</v>
      </c>
      <c r="B62" s="99">
        <v>0</v>
      </c>
    </row>
    <row r="63" ht="16.9" customHeight="1" spans="1:2">
      <c r="A63" s="127" t="s">
        <v>1780</v>
      </c>
      <c r="B63" s="99">
        <v>72</v>
      </c>
    </row>
    <row r="64" ht="16.9" customHeight="1" spans="1:2">
      <c r="A64" s="127" t="s">
        <v>1781</v>
      </c>
      <c r="B64" s="99">
        <v>0</v>
      </c>
    </row>
    <row r="65" customHeight="1" spans="1:2">
      <c r="A65" s="127" t="s">
        <v>1782</v>
      </c>
      <c r="B65" s="99">
        <v>0</v>
      </c>
    </row>
    <row r="66" customHeight="1" spans="1:2">
      <c r="A66" s="127" t="s">
        <v>1783</v>
      </c>
      <c r="B66" s="99">
        <v>0</v>
      </c>
    </row>
    <row r="67" customHeight="1" spans="1:2">
      <c r="A67" s="127" t="s">
        <v>357</v>
      </c>
      <c r="B67" s="99">
        <v>72</v>
      </c>
    </row>
    <row r="68" ht="16.9" customHeight="1" spans="1:2">
      <c r="A68" s="127"/>
      <c r="B68" s="105"/>
    </row>
    <row r="69" ht="16.9" customHeight="1" spans="1:2">
      <c r="A69" s="127"/>
      <c r="B69" s="105"/>
    </row>
    <row r="70" ht="16.9" customHeight="1" spans="1:2">
      <c r="A70" s="127"/>
      <c r="B70" s="105"/>
    </row>
    <row r="71" ht="16.9" customHeight="1" spans="1:2">
      <c r="A71" s="127"/>
      <c r="B71" s="105"/>
    </row>
    <row r="72" ht="16.9" customHeight="1" spans="1:2">
      <c r="A72" s="127"/>
      <c r="B72" s="105"/>
    </row>
    <row r="73" spans="1:2">
      <c r="A73" s="127"/>
      <c r="B73" s="105"/>
    </row>
    <row r="74" spans="1:2">
      <c r="A74" s="127"/>
      <c r="B74" s="105"/>
    </row>
    <row r="75" spans="1:2">
      <c r="A75" s="96" t="s">
        <v>136</v>
      </c>
      <c r="B75" s="99">
        <v>211605</v>
      </c>
    </row>
  </sheetData>
  <mergeCells count="2">
    <mergeCell ref="A1:B1"/>
    <mergeCell ref="A2:B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IB</vt:lpstr>
      <vt:lpstr>ML</vt:lpstr>
      <vt:lpstr>第一部分 （一般公共预算）</vt:lpstr>
      <vt:lpstr>一般公共预算收支决算总表（公开01表）</vt:lpstr>
      <vt:lpstr>一般公共预算收入预算变动情况表（公开02表）</vt:lpstr>
      <vt:lpstr>一般公共预算支出预算变动及结余、结转情况表（公开03表）</vt:lpstr>
      <vt:lpstr>一般公共预算收入决算明细表（公开04表）</vt:lpstr>
      <vt:lpstr>一般公共预算支出决算表（功能分类明细）（公开05表）</vt:lpstr>
      <vt:lpstr>一般公共预算（基本）支出决算经济分类表（公开06表）</vt:lpstr>
      <vt:lpstr>一般公共预算转移性和债务相关收支决算明细表（公开07表）</vt:lpstr>
      <vt:lpstr>一般公共预算收支决算分级表（公开08表）</vt:lpstr>
      <vt:lpstr>民族自治地区一般公共预算收支决算表（公开09表）</vt:lpstr>
      <vt:lpstr>一般公共预算收支及平衡情况表（公开10表）</vt:lpstr>
      <vt:lpstr>地方政府一般债务限额和余额情况决算表（公开11表）</vt:lpstr>
      <vt:lpstr>第二部分（政府性基金预算）</vt:lpstr>
      <vt:lpstr>政府性基金预算收支决算总表（公开12表）</vt:lpstr>
      <vt:lpstr>政府性基金预算收入预算变动情况表（公开13表）</vt:lpstr>
      <vt:lpstr>政府性基金预算支出预算变动情况表（公开14表）</vt:lpstr>
      <vt:lpstr>政府性基金预算收入决算明细表（公开15表）</vt:lpstr>
      <vt:lpstr>政府性基金预算支出决算功能分类明细表（公开16表）</vt:lpstr>
      <vt:lpstr>政府性基金预算收支及结余情况表（公开17表）</vt:lpstr>
      <vt:lpstr>政府性基金预算收支决算分级表（公开18表）</vt:lpstr>
      <vt:lpstr>政府性基金预算收支及平衡情况表（公开19表）</vt:lpstr>
      <vt:lpstr>政府性基金预算转移性收支决算表（公开20表）</vt:lpstr>
      <vt:lpstr>第三部分（国有资本经营预算）</vt:lpstr>
      <vt:lpstr>国有资本经营预算收入表（公开21表）</vt:lpstr>
      <vt:lpstr>国有资本经营预算支出表（公开22表）</vt:lpstr>
      <vt:lpstr>国有资本经营预算收支决算明细表（公开23表）</vt:lpstr>
      <vt:lpstr>国有资本经营预算转移支付表（公开24表）</vt:lpstr>
      <vt:lpstr>第四部分（社会保险基金）</vt:lpstr>
      <vt:lpstr>社会保险基金预算收入表（公开25表）</vt:lpstr>
      <vt:lpstr>社会保险基金预算支出表（公开26表）</vt:lpstr>
      <vt:lpstr>第五部分（政府债务情况）</vt:lpstr>
      <vt:lpstr>政府专项债务限额和余额情况表（公开27表）</vt:lpstr>
      <vt:lpstr>政府债券发行情况表（公开28表）</vt:lpstr>
      <vt:lpstr>政府债券还本付息情况表（公开29表）</vt:lpstr>
      <vt:lpstr>新增债券使用情况表（公开30表）</vt:lpstr>
      <vt:lpstr>第六部分（绩效评价统计表）</vt:lpstr>
      <vt:lpstr>水磨沟区2021年度绩效评价汇总表（公开31表）</vt:lpstr>
      <vt:lpstr>水磨沟区2021年度绩效评价明细表（公开32表）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2022-12-10T08:23:00Z</dcterms:created>
  <dcterms:modified xsi:type="dcterms:W3CDTF">2023-08-24T03:41:19Z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487A3D96A95C4A5A971BF90D79392C43_13</vt:lpwstr>
  </property>
  <property fmtid="{D5CDD505-2E9C-101B-9397-08002B2CF9AE}" pid="3" name="KSOProductBuildVer">
    <vt:lpwstr>2052-11.1.0.14309</vt:lpwstr>
  </property>
</Properties>
</file>